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atikbhandari\Desktop\Q2FY24 Earning PPT\Final FIles\"/>
    </mc:Choice>
  </mc:AlternateContent>
  <workbookProtection lockStructure="1"/>
  <bookViews>
    <workbookView xWindow="0" yWindow="0" windowWidth="20490" windowHeight="7620"/>
  </bookViews>
  <sheets>
    <sheet name="MOFSL Data" sheetId="6" r:id="rId1"/>
    <sheet name="Data Sheet for ARR &amp; TBR" sheetId="11" r:id="rId2"/>
    <sheet name="Exchange Format Reco" sheetId="7" r:id="rId3"/>
    <sheet name="Summary BS" sheetId="10" r:id="rId4"/>
    <sheet name="Entity P&amp;L"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M">[1]bajaj_copeland!$D$508</definedName>
    <definedName name="_____________________bg1" hidden="1">{#N/A,#N/A,TRUE,"Summary - 1";#N/A,#N/A,TRUE,"Summary - 2";#N/A,#N/A,TRUE,"Group Analysis";#N/A,#N/A,TRUE,"FM Analysis";#N/A,#N/A,TRUE,"T&amp;M-Onsite";#N/A,#N/A,TRUE,"FP-Onsite";#N/A,#N/A,TRUE,"NB-Onsite";#N/A,#N/A,TRUE,"T&amp;M-Offshore";#N/A,#N/A,TRUE,"FP-Offshore";#N/A,#N/A,TRUE,"Appendix-A";#N/A,#N/A,TRUE,"Appendix-B"}</definedName>
    <definedName name="_____________________bg2" hidden="1">{#N/A,#N/A,TRUE,"Summary - 1";#N/A,#N/A,TRUE,"Summary - 2";#N/A,#N/A,TRUE,"Group Analysis";#N/A,#N/A,TRUE,"FM Analysis";#N/A,#N/A,TRUE,"T&amp;M-Onsite";#N/A,#N/A,TRUE,"FP-Onsite";#N/A,#N/A,TRUE,"NB-Onsite";#N/A,#N/A,TRUE,"T&amp;M-Offshore";#N/A,#N/A,TRUE,"FP-Offshore";#N/A,#N/A,TRUE,"Appendix-A";#N/A,#N/A,TRUE,"Appendix-B"}</definedName>
    <definedName name="_____________________bg3" hidden="1">{#N/A,#N/A,TRUE,"Summary - 1";#N/A,#N/A,TRUE,"Summary - 2";#N/A,#N/A,TRUE,"Group Analysis";#N/A,#N/A,TRUE,"FM Analysis";#N/A,#N/A,TRUE,"T&amp;M-Onsite";#N/A,#N/A,TRUE,"FP-Onsite";#N/A,#N/A,TRUE,"NB-Onsite";#N/A,#N/A,TRUE,"T&amp;M-Offshore";#N/A,#N/A,TRUE,"FP-Offshore";#N/A,#N/A,TRUE,"Appendix-A";#N/A,#N/A,TRUE,"Appendix-B"}</definedName>
    <definedName name="_____________________FM2" hidden="1">{#N/A,#N/A,TRUE,"Summary - 1";#N/A,#N/A,TRUE,"Summary - 2";#N/A,#N/A,TRUE,"Group Analysis";#N/A,#N/A,TRUE,"FM Analysis";#N/A,#N/A,TRUE,"T&amp;M-Onsite";#N/A,#N/A,TRUE,"FP-Onsite";#N/A,#N/A,TRUE,"NB-Onsite";#N/A,#N/A,TRUE,"T&amp;M-Offshore";#N/A,#N/A,TRUE,"FP-Offshore";#N/A,#N/A,TRUE,"Appendix-A";#N/A,#N/A,TRUE,"Appendix-B"}</definedName>
    <definedName name="_____________________fm21" hidden="1">{#N/A,#N/A,TRUE,"Summary - 1";#N/A,#N/A,TRUE,"Summary - 2";#N/A,#N/A,TRUE,"Group Analysis";#N/A,#N/A,TRUE,"FM Analysis";#N/A,#N/A,TRUE,"T&amp;M-Onsite";#N/A,#N/A,TRUE,"FP-Onsite";#N/A,#N/A,TRUE,"NB-Onsite";#N/A,#N/A,TRUE,"T&amp;M-Offshore";#N/A,#N/A,TRUE,"FP-Offshore";#N/A,#N/A,TRUE,"Appendix-A";#N/A,#N/A,TRUE,"Appendix-B"}</definedName>
    <definedName name="_____________________FM3" hidden="1">{#N/A,#N/A,TRUE,"Summary - 1";#N/A,#N/A,TRUE,"Summary - 2";#N/A,#N/A,TRUE,"Group Analysis";#N/A,#N/A,TRUE,"FM Analysis";#N/A,#N/A,TRUE,"T&amp;M-Onsite";#N/A,#N/A,TRUE,"FP-Onsite";#N/A,#N/A,TRUE,"NB-Onsite";#N/A,#N/A,TRUE,"T&amp;M-Offshore";#N/A,#N/A,TRUE,"FP-Offshore";#N/A,#N/A,TRUE,"Appendix-A";#N/A,#N/A,TRUE,"Appendix-B"}</definedName>
    <definedName name="_____________________FM4" hidden="1">{#N/A,#N/A,TRUE,"Summary - 1";#N/A,#N/A,TRUE,"Summary - 2";#N/A,#N/A,TRUE,"Group Analysis";#N/A,#N/A,TRUE,"FM Analysis";#N/A,#N/A,TRUE,"T&amp;M-Onsite";#N/A,#N/A,TRUE,"FP-Onsite";#N/A,#N/A,TRUE,"NB-Onsite";#N/A,#N/A,TRUE,"T&amp;M-Offshore";#N/A,#N/A,TRUE,"FP-Offshore";#N/A,#N/A,TRUE,"Appendix-A";#N/A,#N/A,TRUE,"Appendix-B"}</definedName>
    <definedName name="_____________________fm41" hidden="1">{#N/A,#N/A,TRUE,"Summary - 1";#N/A,#N/A,TRUE,"Summary - 2";#N/A,#N/A,TRUE,"Group Analysis";#N/A,#N/A,TRUE,"FM Analysis";#N/A,#N/A,TRUE,"T&amp;M-Onsite";#N/A,#N/A,TRUE,"FP-Onsite";#N/A,#N/A,TRUE,"NB-Onsite";#N/A,#N/A,TRUE,"T&amp;M-Offshore";#N/A,#N/A,TRUE,"FP-Offshore";#N/A,#N/A,TRUE,"Appendix-A";#N/A,#N/A,TRUE,"Appendix-B"}</definedName>
    <definedName name="_____________________FM5" hidden="1">{#N/A,#N/A,TRUE,"Summary - 1";#N/A,#N/A,TRUE,"Summary - 2";#N/A,#N/A,TRUE,"Group Analysis";#N/A,#N/A,TRUE,"FM Analysis";#N/A,#N/A,TRUE,"T&amp;M-Onsite";#N/A,#N/A,TRUE,"FP-Onsite";#N/A,#N/A,TRUE,"NB-Onsite";#N/A,#N/A,TRUE,"T&amp;M-Offshore";#N/A,#N/A,TRUE,"FP-Offshore";#N/A,#N/A,TRUE,"Appendix-A";#N/A,#N/A,TRUE,"Appendix-B"}</definedName>
    <definedName name="_____________________fm51" hidden="1">{#N/A,#N/A,TRUE,"Summary - 1";#N/A,#N/A,TRUE,"Summary - 2";#N/A,#N/A,TRUE,"Group Analysis";#N/A,#N/A,TRUE,"FM Analysis";#N/A,#N/A,TRUE,"T&amp;M-Onsite";#N/A,#N/A,TRUE,"FP-Onsite";#N/A,#N/A,TRUE,"NB-Onsite";#N/A,#N/A,TRUE,"T&amp;M-Offshore";#N/A,#N/A,TRUE,"FP-Offshore";#N/A,#N/A,TRUE,"Appendix-A";#N/A,#N/A,TRUE,"Appendix-B"}</definedName>
    <definedName name="_____________________FM7" hidden="1">{#N/A,#N/A,TRUE,"Summary - 1";#N/A,#N/A,TRUE,"Summary - 2";#N/A,#N/A,TRUE,"Group Analysis";#N/A,#N/A,TRUE,"FM Analysis";#N/A,#N/A,TRUE,"T&amp;M-Onsite";#N/A,#N/A,TRUE,"FP-Onsite";#N/A,#N/A,TRUE,"NB-Onsite";#N/A,#N/A,TRUE,"T&amp;M-Offshore";#N/A,#N/A,TRUE,"FP-Offshore";#N/A,#N/A,TRUE,"Appendix-A";#N/A,#N/A,TRUE,"Appendix-B"}</definedName>
    <definedName name="_____________________FP1" hidden="1">{#N/A,#N/A,TRUE,"Summary - 1";#N/A,#N/A,TRUE,"Summary - 2";#N/A,#N/A,TRUE,"Group Analysis";#N/A,#N/A,TRUE,"FM Analysis";#N/A,#N/A,TRUE,"T&amp;M-Onsite";#N/A,#N/A,TRUE,"FP-Onsite";#N/A,#N/A,TRUE,"NB-Onsite";#N/A,#N/A,TRUE,"T&amp;M-Offshore";#N/A,#N/A,TRUE,"FP-Offshore";#N/A,#N/A,TRUE,"Appendix-A";#N/A,#N/A,TRUE,"Appendix-B"}</definedName>
    <definedName name="____________________bg1" hidden="1">{#N/A,#N/A,TRUE,"Summary - 1";#N/A,#N/A,TRUE,"Summary - 2";#N/A,#N/A,TRUE,"Group Analysis";#N/A,#N/A,TRUE,"FM Analysis";#N/A,#N/A,TRUE,"T&amp;M-Onsite";#N/A,#N/A,TRUE,"FP-Onsite";#N/A,#N/A,TRUE,"NB-Onsite";#N/A,#N/A,TRUE,"T&amp;M-Offshore";#N/A,#N/A,TRUE,"FP-Offshore";#N/A,#N/A,TRUE,"Appendix-A";#N/A,#N/A,TRUE,"Appendix-B"}</definedName>
    <definedName name="____________________bg2" hidden="1">{#N/A,#N/A,TRUE,"Summary - 1";#N/A,#N/A,TRUE,"Summary - 2";#N/A,#N/A,TRUE,"Group Analysis";#N/A,#N/A,TRUE,"FM Analysis";#N/A,#N/A,TRUE,"T&amp;M-Onsite";#N/A,#N/A,TRUE,"FP-Onsite";#N/A,#N/A,TRUE,"NB-Onsite";#N/A,#N/A,TRUE,"T&amp;M-Offshore";#N/A,#N/A,TRUE,"FP-Offshore";#N/A,#N/A,TRUE,"Appendix-A";#N/A,#N/A,TRUE,"Appendix-B"}</definedName>
    <definedName name="____________________bg3" hidden="1">{#N/A,#N/A,TRUE,"Summary - 1";#N/A,#N/A,TRUE,"Summary - 2";#N/A,#N/A,TRUE,"Group Analysis";#N/A,#N/A,TRUE,"FM Analysis";#N/A,#N/A,TRUE,"T&amp;M-Onsite";#N/A,#N/A,TRUE,"FP-Onsite";#N/A,#N/A,TRUE,"NB-Onsite";#N/A,#N/A,TRUE,"T&amp;M-Offshore";#N/A,#N/A,TRUE,"FP-Offshore";#N/A,#N/A,TRUE,"Appendix-A";#N/A,#N/A,TRUE,"Appendix-B"}</definedName>
    <definedName name="____________________FM17" hidden="1">{#N/A,#N/A,TRUE,"Summary - 1";#N/A,#N/A,TRUE,"Summary - 2";#N/A,#N/A,TRUE,"Group Analysis";#N/A,#N/A,TRUE,"FM Analysis";#N/A,#N/A,TRUE,"T&amp;M-Onsite";#N/A,#N/A,TRUE,"FP-Onsite";#N/A,#N/A,TRUE,"NB-Onsite";#N/A,#N/A,TRUE,"T&amp;M-Offshore";#N/A,#N/A,TRUE,"FP-Offshore";#N/A,#N/A,TRUE,"Appendix-A";#N/A,#N/A,TRUE,"Appendix-B"}</definedName>
    <definedName name="____________________FM2" hidden="1">{#N/A,#N/A,TRUE,"Summary - 1";#N/A,#N/A,TRUE,"Summary - 2";#N/A,#N/A,TRUE,"Group Analysis";#N/A,#N/A,TRUE,"FM Analysis";#N/A,#N/A,TRUE,"T&amp;M-Onsite";#N/A,#N/A,TRUE,"FP-Onsite";#N/A,#N/A,TRUE,"NB-Onsite";#N/A,#N/A,TRUE,"T&amp;M-Offshore";#N/A,#N/A,TRUE,"FP-Offshore";#N/A,#N/A,TRUE,"Appendix-A";#N/A,#N/A,TRUE,"Appendix-B"}</definedName>
    <definedName name="____________________fm21" hidden="1">{#N/A,#N/A,TRUE,"Summary - 1";#N/A,#N/A,TRUE,"Summary - 2";#N/A,#N/A,TRUE,"Group Analysis";#N/A,#N/A,TRUE,"FM Analysis";#N/A,#N/A,TRUE,"T&amp;M-Onsite";#N/A,#N/A,TRUE,"FP-Onsite";#N/A,#N/A,TRUE,"NB-Onsite";#N/A,#N/A,TRUE,"T&amp;M-Offshore";#N/A,#N/A,TRUE,"FP-Offshore";#N/A,#N/A,TRUE,"Appendix-A";#N/A,#N/A,TRUE,"Appendix-B"}</definedName>
    <definedName name="____________________FM3" hidden="1">{#N/A,#N/A,TRUE,"Summary - 1";#N/A,#N/A,TRUE,"Summary - 2";#N/A,#N/A,TRUE,"Group Analysis";#N/A,#N/A,TRUE,"FM Analysis";#N/A,#N/A,TRUE,"T&amp;M-Onsite";#N/A,#N/A,TRUE,"FP-Onsite";#N/A,#N/A,TRUE,"NB-Onsite";#N/A,#N/A,TRUE,"T&amp;M-Offshore";#N/A,#N/A,TRUE,"FP-Offshore";#N/A,#N/A,TRUE,"Appendix-A";#N/A,#N/A,TRUE,"Appendix-B"}</definedName>
    <definedName name="____________________FM4" hidden="1">{#N/A,#N/A,TRUE,"Summary - 1";#N/A,#N/A,TRUE,"Summary - 2";#N/A,#N/A,TRUE,"Group Analysis";#N/A,#N/A,TRUE,"FM Analysis";#N/A,#N/A,TRUE,"T&amp;M-Onsite";#N/A,#N/A,TRUE,"FP-Onsite";#N/A,#N/A,TRUE,"NB-Onsite";#N/A,#N/A,TRUE,"T&amp;M-Offshore";#N/A,#N/A,TRUE,"FP-Offshore";#N/A,#N/A,TRUE,"Appendix-A";#N/A,#N/A,TRUE,"Appendix-B"}</definedName>
    <definedName name="____________________fm41" hidden="1">{#N/A,#N/A,TRUE,"Summary - 1";#N/A,#N/A,TRUE,"Summary - 2";#N/A,#N/A,TRUE,"Group Analysis";#N/A,#N/A,TRUE,"FM Analysis";#N/A,#N/A,TRUE,"T&amp;M-Onsite";#N/A,#N/A,TRUE,"FP-Onsite";#N/A,#N/A,TRUE,"NB-Onsite";#N/A,#N/A,TRUE,"T&amp;M-Offshore";#N/A,#N/A,TRUE,"FP-Offshore";#N/A,#N/A,TRUE,"Appendix-A";#N/A,#N/A,TRUE,"Appendix-B"}</definedName>
    <definedName name="____________________FM5" hidden="1">{#N/A,#N/A,TRUE,"Summary - 1";#N/A,#N/A,TRUE,"Summary - 2";#N/A,#N/A,TRUE,"Group Analysis";#N/A,#N/A,TRUE,"FM Analysis";#N/A,#N/A,TRUE,"T&amp;M-Onsite";#N/A,#N/A,TRUE,"FP-Onsite";#N/A,#N/A,TRUE,"NB-Onsite";#N/A,#N/A,TRUE,"T&amp;M-Offshore";#N/A,#N/A,TRUE,"FP-Offshore";#N/A,#N/A,TRUE,"Appendix-A";#N/A,#N/A,TRUE,"Appendix-B"}</definedName>
    <definedName name="____________________fm51" hidden="1">{#N/A,#N/A,TRUE,"Summary - 1";#N/A,#N/A,TRUE,"Summary - 2";#N/A,#N/A,TRUE,"Group Analysis";#N/A,#N/A,TRUE,"FM Analysis";#N/A,#N/A,TRUE,"T&amp;M-Onsite";#N/A,#N/A,TRUE,"FP-Onsite";#N/A,#N/A,TRUE,"NB-Onsite";#N/A,#N/A,TRUE,"T&amp;M-Offshore";#N/A,#N/A,TRUE,"FP-Offshore";#N/A,#N/A,TRUE,"Appendix-A";#N/A,#N/A,TRUE,"Appendix-B"}</definedName>
    <definedName name="____________________FM7" hidden="1">{#N/A,#N/A,TRUE,"Summary - 1";#N/A,#N/A,TRUE,"Summary - 2";#N/A,#N/A,TRUE,"Group Analysis";#N/A,#N/A,TRUE,"FM Analysis";#N/A,#N/A,TRUE,"T&amp;M-Onsite";#N/A,#N/A,TRUE,"FP-Onsite";#N/A,#N/A,TRUE,"NB-Onsite";#N/A,#N/A,TRUE,"T&amp;M-Offshore";#N/A,#N/A,TRUE,"FP-Offshore";#N/A,#N/A,TRUE,"Appendix-A";#N/A,#N/A,TRUE,"Appendix-B"}</definedName>
    <definedName name="____________________FP1" hidden="1">{#N/A,#N/A,TRUE,"Summary - 1";#N/A,#N/A,TRUE,"Summary - 2";#N/A,#N/A,TRUE,"Group Analysis";#N/A,#N/A,TRUE,"FM Analysis";#N/A,#N/A,TRUE,"T&amp;M-Onsite";#N/A,#N/A,TRUE,"FP-Onsite";#N/A,#N/A,TRUE,"NB-Onsite";#N/A,#N/A,TRUE,"T&amp;M-Offshore";#N/A,#N/A,TRUE,"FP-Offshore";#N/A,#N/A,TRUE,"Appendix-A";#N/A,#N/A,TRUE,"Appendix-B"}</definedName>
    <definedName name="___________________FM17" hidden="1">{#N/A,#N/A,TRUE,"Summary - 1";#N/A,#N/A,TRUE,"Summary - 2";#N/A,#N/A,TRUE,"Group Analysis";#N/A,#N/A,TRUE,"FM Analysis";#N/A,#N/A,TRUE,"T&amp;M-Onsite";#N/A,#N/A,TRUE,"FP-Onsite";#N/A,#N/A,TRUE,"NB-Onsite";#N/A,#N/A,TRUE,"T&amp;M-Offshore";#N/A,#N/A,TRUE,"FP-Offshore";#N/A,#N/A,TRUE,"Appendix-A";#N/A,#N/A,TRUE,"Appendix-B"}</definedName>
    <definedName name="__________________bg1" hidden="1">{#N/A,#N/A,TRUE,"Summary - 1";#N/A,#N/A,TRUE,"Summary - 2";#N/A,#N/A,TRUE,"Group Analysis";#N/A,#N/A,TRUE,"FM Analysis";#N/A,#N/A,TRUE,"T&amp;M-Onsite";#N/A,#N/A,TRUE,"FP-Onsite";#N/A,#N/A,TRUE,"NB-Onsite";#N/A,#N/A,TRUE,"T&amp;M-Offshore";#N/A,#N/A,TRUE,"FP-Offshore";#N/A,#N/A,TRUE,"Appendix-A";#N/A,#N/A,TRUE,"Appendix-B"}</definedName>
    <definedName name="__________________bg2" hidden="1">{#N/A,#N/A,TRUE,"Summary - 1";#N/A,#N/A,TRUE,"Summary - 2";#N/A,#N/A,TRUE,"Group Analysis";#N/A,#N/A,TRUE,"FM Analysis";#N/A,#N/A,TRUE,"T&amp;M-Onsite";#N/A,#N/A,TRUE,"FP-Onsite";#N/A,#N/A,TRUE,"NB-Onsite";#N/A,#N/A,TRUE,"T&amp;M-Offshore";#N/A,#N/A,TRUE,"FP-Offshore";#N/A,#N/A,TRUE,"Appendix-A";#N/A,#N/A,TRUE,"Appendix-B"}</definedName>
    <definedName name="__________________bg3" hidden="1">{#N/A,#N/A,TRUE,"Summary - 1";#N/A,#N/A,TRUE,"Summary - 2";#N/A,#N/A,TRUE,"Group Analysis";#N/A,#N/A,TRUE,"FM Analysis";#N/A,#N/A,TRUE,"T&amp;M-Onsite";#N/A,#N/A,TRUE,"FP-Onsite";#N/A,#N/A,TRUE,"NB-Onsite";#N/A,#N/A,TRUE,"T&amp;M-Offshore";#N/A,#N/A,TRUE,"FP-Offshore";#N/A,#N/A,TRUE,"Appendix-A";#N/A,#N/A,TRUE,"Appendix-B"}</definedName>
    <definedName name="__________________FM2" hidden="1">{#N/A,#N/A,TRUE,"Summary - 1";#N/A,#N/A,TRUE,"Summary - 2";#N/A,#N/A,TRUE,"Group Analysis";#N/A,#N/A,TRUE,"FM Analysis";#N/A,#N/A,TRUE,"T&amp;M-Onsite";#N/A,#N/A,TRUE,"FP-Onsite";#N/A,#N/A,TRUE,"NB-Onsite";#N/A,#N/A,TRUE,"T&amp;M-Offshore";#N/A,#N/A,TRUE,"FP-Offshore";#N/A,#N/A,TRUE,"Appendix-A";#N/A,#N/A,TRUE,"Appendix-B"}</definedName>
    <definedName name="__________________fm21" hidden="1">{#N/A,#N/A,TRUE,"Summary - 1";#N/A,#N/A,TRUE,"Summary - 2";#N/A,#N/A,TRUE,"Group Analysis";#N/A,#N/A,TRUE,"FM Analysis";#N/A,#N/A,TRUE,"T&amp;M-Onsite";#N/A,#N/A,TRUE,"FP-Onsite";#N/A,#N/A,TRUE,"NB-Onsite";#N/A,#N/A,TRUE,"T&amp;M-Offshore";#N/A,#N/A,TRUE,"FP-Offshore";#N/A,#N/A,TRUE,"Appendix-A";#N/A,#N/A,TRUE,"Appendix-B"}</definedName>
    <definedName name="__________________FM3" hidden="1">{#N/A,#N/A,TRUE,"Summary - 1";#N/A,#N/A,TRUE,"Summary - 2";#N/A,#N/A,TRUE,"Group Analysis";#N/A,#N/A,TRUE,"FM Analysis";#N/A,#N/A,TRUE,"T&amp;M-Onsite";#N/A,#N/A,TRUE,"FP-Onsite";#N/A,#N/A,TRUE,"NB-Onsite";#N/A,#N/A,TRUE,"T&amp;M-Offshore";#N/A,#N/A,TRUE,"FP-Offshore";#N/A,#N/A,TRUE,"Appendix-A";#N/A,#N/A,TRUE,"Appendix-B"}</definedName>
    <definedName name="__________________FM4" hidden="1">{#N/A,#N/A,TRUE,"Summary - 1";#N/A,#N/A,TRUE,"Summary - 2";#N/A,#N/A,TRUE,"Group Analysis";#N/A,#N/A,TRUE,"FM Analysis";#N/A,#N/A,TRUE,"T&amp;M-Onsite";#N/A,#N/A,TRUE,"FP-Onsite";#N/A,#N/A,TRUE,"NB-Onsite";#N/A,#N/A,TRUE,"T&amp;M-Offshore";#N/A,#N/A,TRUE,"FP-Offshore";#N/A,#N/A,TRUE,"Appendix-A";#N/A,#N/A,TRUE,"Appendix-B"}</definedName>
    <definedName name="__________________fm41" hidden="1">{#N/A,#N/A,TRUE,"Summary - 1";#N/A,#N/A,TRUE,"Summary - 2";#N/A,#N/A,TRUE,"Group Analysis";#N/A,#N/A,TRUE,"FM Analysis";#N/A,#N/A,TRUE,"T&amp;M-Onsite";#N/A,#N/A,TRUE,"FP-Onsite";#N/A,#N/A,TRUE,"NB-Onsite";#N/A,#N/A,TRUE,"T&amp;M-Offshore";#N/A,#N/A,TRUE,"FP-Offshore";#N/A,#N/A,TRUE,"Appendix-A";#N/A,#N/A,TRUE,"Appendix-B"}</definedName>
    <definedName name="__________________FM5" hidden="1">{#N/A,#N/A,TRUE,"Summary - 1";#N/A,#N/A,TRUE,"Summary - 2";#N/A,#N/A,TRUE,"Group Analysis";#N/A,#N/A,TRUE,"FM Analysis";#N/A,#N/A,TRUE,"T&amp;M-Onsite";#N/A,#N/A,TRUE,"FP-Onsite";#N/A,#N/A,TRUE,"NB-Onsite";#N/A,#N/A,TRUE,"T&amp;M-Offshore";#N/A,#N/A,TRUE,"FP-Offshore";#N/A,#N/A,TRUE,"Appendix-A";#N/A,#N/A,TRUE,"Appendix-B"}</definedName>
    <definedName name="__________________fm51" hidden="1">{#N/A,#N/A,TRUE,"Summary - 1";#N/A,#N/A,TRUE,"Summary - 2";#N/A,#N/A,TRUE,"Group Analysis";#N/A,#N/A,TRUE,"FM Analysis";#N/A,#N/A,TRUE,"T&amp;M-Onsite";#N/A,#N/A,TRUE,"FP-Onsite";#N/A,#N/A,TRUE,"NB-Onsite";#N/A,#N/A,TRUE,"T&amp;M-Offshore";#N/A,#N/A,TRUE,"FP-Offshore";#N/A,#N/A,TRUE,"Appendix-A";#N/A,#N/A,TRUE,"Appendix-B"}</definedName>
    <definedName name="__________________FM7" hidden="1">{#N/A,#N/A,TRUE,"Summary - 1";#N/A,#N/A,TRUE,"Summary - 2";#N/A,#N/A,TRUE,"Group Analysis";#N/A,#N/A,TRUE,"FM Analysis";#N/A,#N/A,TRUE,"T&amp;M-Onsite";#N/A,#N/A,TRUE,"FP-Onsite";#N/A,#N/A,TRUE,"NB-Onsite";#N/A,#N/A,TRUE,"T&amp;M-Offshore";#N/A,#N/A,TRUE,"FP-Offshore";#N/A,#N/A,TRUE,"Appendix-A";#N/A,#N/A,TRUE,"Appendix-B"}</definedName>
    <definedName name="__________________FP1" hidden="1">{#N/A,#N/A,TRUE,"Summary - 1";#N/A,#N/A,TRUE,"Summary - 2";#N/A,#N/A,TRUE,"Group Analysis";#N/A,#N/A,TRUE,"FM Analysis";#N/A,#N/A,TRUE,"T&amp;M-Onsite";#N/A,#N/A,TRUE,"FP-Onsite";#N/A,#N/A,TRUE,"NB-Onsite";#N/A,#N/A,TRUE,"T&amp;M-Offshore";#N/A,#N/A,TRUE,"FP-Offshore";#N/A,#N/A,TRUE,"Appendix-A";#N/A,#N/A,TRUE,"Appendix-B"}</definedName>
    <definedName name="_________________bg1" hidden="1">{#N/A,#N/A,TRUE,"Summary - 1";#N/A,#N/A,TRUE,"Summary - 2";#N/A,#N/A,TRUE,"Group Analysis";#N/A,#N/A,TRUE,"FM Analysis";#N/A,#N/A,TRUE,"T&amp;M-Onsite";#N/A,#N/A,TRUE,"FP-Onsite";#N/A,#N/A,TRUE,"NB-Onsite";#N/A,#N/A,TRUE,"T&amp;M-Offshore";#N/A,#N/A,TRUE,"FP-Offshore";#N/A,#N/A,TRUE,"Appendix-A";#N/A,#N/A,TRUE,"Appendix-B"}</definedName>
    <definedName name="_________________bg2" hidden="1">{#N/A,#N/A,TRUE,"Summary - 1";#N/A,#N/A,TRUE,"Summary - 2";#N/A,#N/A,TRUE,"Group Analysis";#N/A,#N/A,TRUE,"FM Analysis";#N/A,#N/A,TRUE,"T&amp;M-Onsite";#N/A,#N/A,TRUE,"FP-Onsite";#N/A,#N/A,TRUE,"NB-Onsite";#N/A,#N/A,TRUE,"T&amp;M-Offshore";#N/A,#N/A,TRUE,"FP-Offshore";#N/A,#N/A,TRUE,"Appendix-A";#N/A,#N/A,TRUE,"Appendix-B"}</definedName>
    <definedName name="_________________bg3" hidden="1">{#N/A,#N/A,TRUE,"Summary - 1";#N/A,#N/A,TRUE,"Summary - 2";#N/A,#N/A,TRUE,"Group Analysis";#N/A,#N/A,TRUE,"FM Analysis";#N/A,#N/A,TRUE,"T&amp;M-Onsite";#N/A,#N/A,TRUE,"FP-Onsite";#N/A,#N/A,TRUE,"NB-Onsite";#N/A,#N/A,TRUE,"T&amp;M-Offshore";#N/A,#N/A,TRUE,"FP-Offshore";#N/A,#N/A,TRUE,"Appendix-A";#N/A,#N/A,TRUE,"Appendix-B"}</definedName>
    <definedName name="_________________FM17" hidden="1">{#N/A,#N/A,TRUE,"Summary - 1";#N/A,#N/A,TRUE,"Summary - 2";#N/A,#N/A,TRUE,"Group Analysis";#N/A,#N/A,TRUE,"FM Analysis";#N/A,#N/A,TRUE,"T&amp;M-Onsite";#N/A,#N/A,TRUE,"FP-Onsite";#N/A,#N/A,TRUE,"NB-Onsite";#N/A,#N/A,TRUE,"T&amp;M-Offshore";#N/A,#N/A,TRUE,"FP-Offshore";#N/A,#N/A,TRUE,"Appendix-A";#N/A,#N/A,TRUE,"Appendix-B"}</definedName>
    <definedName name="_________________FM2" hidden="1">{#N/A,#N/A,TRUE,"Summary - 1";#N/A,#N/A,TRUE,"Summary - 2";#N/A,#N/A,TRUE,"Group Analysis";#N/A,#N/A,TRUE,"FM Analysis";#N/A,#N/A,TRUE,"T&amp;M-Onsite";#N/A,#N/A,TRUE,"FP-Onsite";#N/A,#N/A,TRUE,"NB-Onsite";#N/A,#N/A,TRUE,"T&amp;M-Offshore";#N/A,#N/A,TRUE,"FP-Offshore";#N/A,#N/A,TRUE,"Appendix-A";#N/A,#N/A,TRUE,"Appendix-B"}</definedName>
    <definedName name="_________________fm21" hidden="1">{#N/A,#N/A,TRUE,"Summary - 1";#N/A,#N/A,TRUE,"Summary - 2";#N/A,#N/A,TRUE,"Group Analysis";#N/A,#N/A,TRUE,"FM Analysis";#N/A,#N/A,TRUE,"T&amp;M-Onsite";#N/A,#N/A,TRUE,"FP-Onsite";#N/A,#N/A,TRUE,"NB-Onsite";#N/A,#N/A,TRUE,"T&amp;M-Offshore";#N/A,#N/A,TRUE,"FP-Offshore";#N/A,#N/A,TRUE,"Appendix-A";#N/A,#N/A,TRUE,"Appendix-B"}</definedName>
    <definedName name="_________________FM3" hidden="1">{#N/A,#N/A,TRUE,"Summary - 1";#N/A,#N/A,TRUE,"Summary - 2";#N/A,#N/A,TRUE,"Group Analysis";#N/A,#N/A,TRUE,"FM Analysis";#N/A,#N/A,TRUE,"T&amp;M-Onsite";#N/A,#N/A,TRUE,"FP-Onsite";#N/A,#N/A,TRUE,"NB-Onsite";#N/A,#N/A,TRUE,"T&amp;M-Offshore";#N/A,#N/A,TRUE,"FP-Offshore";#N/A,#N/A,TRUE,"Appendix-A";#N/A,#N/A,TRUE,"Appendix-B"}</definedName>
    <definedName name="_________________FM4" hidden="1">{#N/A,#N/A,TRUE,"Summary - 1";#N/A,#N/A,TRUE,"Summary - 2";#N/A,#N/A,TRUE,"Group Analysis";#N/A,#N/A,TRUE,"FM Analysis";#N/A,#N/A,TRUE,"T&amp;M-Onsite";#N/A,#N/A,TRUE,"FP-Onsite";#N/A,#N/A,TRUE,"NB-Onsite";#N/A,#N/A,TRUE,"T&amp;M-Offshore";#N/A,#N/A,TRUE,"FP-Offshore";#N/A,#N/A,TRUE,"Appendix-A";#N/A,#N/A,TRUE,"Appendix-B"}</definedName>
    <definedName name="_________________fm41" hidden="1">{#N/A,#N/A,TRUE,"Summary - 1";#N/A,#N/A,TRUE,"Summary - 2";#N/A,#N/A,TRUE,"Group Analysis";#N/A,#N/A,TRUE,"FM Analysis";#N/A,#N/A,TRUE,"T&amp;M-Onsite";#N/A,#N/A,TRUE,"FP-Onsite";#N/A,#N/A,TRUE,"NB-Onsite";#N/A,#N/A,TRUE,"T&amp;M-Offshore";#N/A,#N/A,TRUE,"FP-Offshore";#N/A,#N/A,TRUE,"Appendix-A";#N/A,#N/A,TRUE,"Appendix-B"}</definedName>
    <definedName name="_________________FM5" hidden="1">{#N/A,#N/A,TRUE,"Summary - 1";#N/A,#N/A,TRUE,"Summary - 2";#N/A,#N/A,TRUE,"Group Analysis";#N/A,#N/A,TRUE,"FM Analysis";#N/A,#N/A,TRUE,"T&amp;M-Onsite";#N/A,#N/A,TRUE,"FP-Onsite";#N/A,#N/A,TRUE,"NB-Onsite";#N/A,#N/A,TRUE,"T&amp;M-Offshore";#N/A,#N/A,TRUE,"FP-Offshore";#N/A,#N/A,TRUE,"Appendix-A";#N/A,#N/A,TRUE,"Appendix-B"}</definedName>
    <definedName name="_________________fm51" hidden="1">{#N/A,#N/A,TRUE,"Summary - 1";#N/A,#N/A,TRUE,"Summary - 2";#N/A,#N/A,TRUE,"Group Analysis";#N/A,#N/A,TRUE,"FM Analysis";#N/A,#N/A,TRUE,"T&amp;M-Onsite";#N/A,#N/A,TRUE,"FP-Onsite";#N/A,#N/A,TRUE,"NB-Onsite";#N/A,#N/A,TRUE,"T&amp;M-Offshore";#N/A,#N/A,TRUE,"FP-Offshore";#N/A,#N/A,TRUE,"Appendix-A";#N/A,#N/A,TRUE,"Appendix-B"}</definedName>
    <definedName name="_________________FM7" hidden="1">{#N/A,#N/A,TRUE,"Summary - 1";#N/A,#N/A,TRUE,"Summary - 2";#N/A,#N/A,TRUE,"Group Analysis";#N/A,#N/A,TRUE,"FM Analysis";#N/A,#N/A,TRUE,"T&amp;M-Onsite";#N/A,#N/A,TRUE,"FP-Onsite";#N/A,#N/A,TRUE,"NB-Onsite";#N/A,#N/A,TRUE,"T&amp;M-Offshore";#N/A,#N/A,TRUE,"FP-Offshore";#N/A,#N/A,TRUE,"Appendix-A";#N/A,#N/A,TRUE,"Appendix-B"}</definedName>
    <definedName name="_________________FP1" hidden="1">{#N/A,#N/A,TRUE,"Summary - 1";#N/A,#N/A,TRUE,"Summary - 2";#N/A,#N/A,TRUE,"Group Analysis";#N/A,#N/A,TRUE,"FM Analysis";#N/A,#N/A,TRUE,"T&amp;M-Onsite";#N/A,#N/A,TRUE,"FP-Onsite";#N/A,#N/A,TRUE,"NB-Onsite";#N/A,#N/A,TRUE,"T&amp;M-Offshore";#N/A,#N/A,TRUE,"FP-Offshore";#N/A,#N/A,TRUE,"Appendix-A";#N/A,#N/A,TRUE,"Appendix-B"}</definedName>
    <definedName name="________________bg1" hidden="1">{#N/A,#N/A,TRUE,"Summary - 1";#N/A,#N/A,TRUE,"Summary - 2";#N/A,#N/A,TRUE,"Group Analysis";#N/A,#N/A,TRUE,"FM Analysis";#N/A,#N/A,TRUE,"T&amp;M-Onsite";#N/A,#N/A,TRUE,"FP-Onsite";#N/A,#N/A,TRUE,"NB-Onsite";#N/A,#N/A,TRUE,"T&amp;M-Offshore";#N/A,#N/A,TRUE,"FP-Offshore";#N/A,#N/A,TRUE,"Appendix-A";#N/A,#N/A,TRUE,"Appendix-B"}</definedName>
    <definedName name="________________bg2" hidden="1">{#N/A,#N/A,TRUE,"Summary - 1";#N/A,#N/A,TRUE,"Summary - 2";#N/A,#N/A,TRUE,"Group Analysis";#N/A,#N/A,TRUE,"FM Analysis";#N/A,#N/A,TRUE,"T&amp;M-Onsite";#N/A,#N/A,TRUE,"FP-Onsite";#N/A,#N/A,TRUE,"NB-Onsite";#N/A,#N/A,TRUE,"T&amp;M-Offshore";#N/A,#N/A,TRUE,"FP-Offshore";#N/A,#N/A,TRUE,"Appendix-A";#N/A,#N/A,TRUE,"Appendix-B"}</definedName>
    <definedName name="________________bg3" hidden="1">{#N/A,#N/A,TRUE,"Summary - 1";#N/A,#N/A,TRUE,"Summary - 2";#N/A,#N/A,TRUE,"Group Analysis";#N/A,#N/A,TRUE,"FM Analysis";#N/A,#N/A,TRUE,"T&amp;M-Onsite";#N/A,#N/A,TRUE,"FP-Onsite";#N/A,#N/A,TRUE,"NB-Onsite";#N/A,#N/A,TRUE,"T&amp;M-Offshore";#N/A,#N/A,TRUE,"FP-Offshore";#N/A,#N/A,TRUE,"Appendix-A";#N/A,#N/A,TRUE,"Appendix-B"}</definedName>
    <definedName name="________________FM17" hidden="1">{#N/A,#N/A,TRUE,"Summary - 1";#N/A,#N/A,TRUE,"Summary - 2";#N/A,#N/A,TRUE,"Group Analysis";#N/A,#N/A,TRUE,"FM Analysis";#N/A,#N/A,TRUE,"T&amp;M-Onsite";#N/A,#N/A,TRUE,"FP-Onsite";#N/A,#N/A,TRUE,"NB-Onsite";#N/A,#N/A,TRUE,"T&amp;M-Offshore";#N/A,#N/A,TRUE,"FP-Offshore";#N/A,#N/A,TRUE,"Appendix-A";#N/A,#N/A,TRUE,"Appendix-B"}</definedName>
    <definedName name="________________FM2" hidden="1">{#N/A,#N/A,TRUE,"Summary - 1";#N/A,#N/A,TRUE,"Summary - 2";#N/A,#N/A,TRUE,"Group Analysis";#N/A,#N/A,TRUE,"FM Analysis";#N/A,#N/A,TRUE,"T&amp;M-Onsite";#N/A,#N/A,TRUE,"FP-Onsite";#N/A,#N/A,TRUE,"NB-Onsite";#N/A,#N/A,TRUE,"T&amp;M-Offshore";#N/A,#N/A,TRUE,"FP-Offshore";#N/A,#N/A,TRUE,"Appendix-A";#N/A,#N/A,TRUE,"Appendix-B"}</definedName>
    <definedName name="________________fm21" hidden="1">{#N/A,#N/A,TRUE,"Summary - 1";#N/A,#N/A,TRUE,"Summary - 2";#N/A,#N/A,TRUE,"Group Analysis";#N/A,#N/A,TRUE,"FM Analysis";#N/A,#N/A,TRUE,"T&amp;M-Onsite";#N/A,#N/A,TRUE,"FP-Onsite";#N/A,#N/A,TRUE,"NB-Onsite";#N/A,#N/A,TRUE,"T&amp;M-Offshore";#N/A,#N/A,TRUE,"FP-Offshore";#N/A,#N/A,TRUE,"Appendix-A";#N/A,#N/A,TRUE,"Appendix-B"}</definedName>
    <definedName name="________________FM3" hidden="1">{#N/A,#N/A,TRUE,"Summary - 1";#N/A,#N/A,TRUE,"Summary - 2";#N/A,#N/A,TRUE,"Group Analysis";#N/A,#N/A,TRUE,"FM Analysis";#N/A,#N/A,TRUE,"T&amp;M-Onsite";#N/A,#N/A,TRUE,"FP-Onsite";#N/A,#N/A,TRUE,"NB-Onsite";#N/A,#N/A,TRUE,"T&amp;M-Offshore";#N/A,#N/A,TRUE,"FP-Offshore";#N/A,#N/A,TRUE,"Appendix-A";#N/A,#N/A,TRUE,"Appendix-B"}</definedName>
    <definedName name="________________FM4" hidden="1">{#N/A,#N/A,TRUE,"Summary - 1";#N/A,#N/A,TRUE,"Summary - 2";#N/A,#N/A,TRUE,"Group Analysis";#N/A,#N/A,TRUE,"FM Analysis";#N/A,#N/A,TRUE,"T&amp;M-Onsite";#N/A,#N/A,TRUE,"FP-Onsite";#N/A,#N/A,TRUE,"NB-Onsite";#N/A,#N/A,TRUE,"T&amp;M-Offshore";#N/A,#N/A,TRUE,"FP-Offshore";#N/A,#N/A,TRUE,"Appendix-A";#N/A,#N/A,TRUE,"Appendix-B"}</definedName>
    <definedName name="________________fm41" hidden="1">{#N/A,#N/A,TRUE,"Summary - 1";#N/A,#N/A,TRUE,"Summary - 2";#N/A,#N/A,TRUE,"Group Analysis";#N/A,#N/A,TRUE,"FM Analysis";#N/A,#N/A,TRUE,"T&amp;M-Onsite";#N/A,#N/A,TRUE,"FP-Onsite";#N/A,#N/A,TRUE,"NB-Onsite";#N/A,#N/A,TRUE,"T&amp;M-Offshore";#N/A,#N/A,TRUE,"FP-Offshore";#N/A,#N/A,TRUE,"Appendix-A";#N/A,#N/A,TRUE,"Appendix-B"}</definedName>
    <definedName name="________________FM5" hidden="1">{#N/A,#N/A,TRUE,"Summary - 1";#N/A,#N/A,TRUE,"Summary - 2";#N/A,#N/A,TRUE,"Group Analysis";#N/A,#N/A,TRUE,"FM Analysis";#N/A,#N/A,TRUE,"T&amp;M-Onsite";#N/A,#N/A,TRUE,"FP-Onsite";#N/A,#N/A,TRUE,"NB-Onsite";#N/A,#N/A,TRUE,"T&amp;M-Offshore";#N/A,#N/A,TRUE,"FP-Offshore";#N/A,#N/A,TRUE,"Appendix-A";#N/A,#N/A,TRUE,"Appendix-B"}</definedName>
    <definedName name="________________fm51" hidden="1">{#N/A,#N/A,TRUE,"Summary - 1";#N/A,#N/A,TRUE,"Summary - 2";#N/A,#N/A,TRUE,"Group Analysis";#N/A,#N/A,TRUE,"FM Analysis";#N/A,#N/A,TRUE,"T&amp;M-Onsite";#N/A,#N/A,TRUE,"FP-Onsite";#N/A,#N/A,TRUE,"NB-Onsite";#N/A,#N/A,TRUE,"T&amp;M-Offshore";#N/A,#N/A,TRUE,"FP-Offshore";#N/A,#N/A,TRUE,"Appendix-A";#N/A,#N/A,TRUE,"Appendix-B"}</definedName>
    <definedName name="________________FM7" hidden="1">{#N/A,#N/A,TRUE,"Summary - 1";#N/A,#N/A,TRUE,"Summary - 2";#N/A,#N/A,TRUE,"Group Analysis";#N/A,#N/A,TRUE,"FM Analysis";#N/A,#N/A,TRUE,"T&amp;M-Onsite";#N/A,#N/A,TRUE,"FP-Onsite";#N/A,#N/A,TRUE,"NB-Onsite";#N/A,#N/A,TRUE,"T&amp;M-Offshore";#N/A,#N/A,TRUE,"FP-Offshore";#N/A,#N/A,TRUE,"Appendix-A";#N/A,#N/A,TRUE,"Appendix-B"}</definedName>
    <definedName name="________________FP1" hidden="1">{#N/A,#N/A,TRUE,"Summary - 1";#N/A,#N/A,TRUE,"Summary - 2";#N/A,#N/A,TRUE,"Group Analysis";#N/A,#N/A,TRUE,"FM Analysis";#N/A,#N/A,TRUE,"T&amp;M-Onsite";#N/A,#N/A,TRUE,"FP-Onsite";#N/A,#N/A,TRUE,"NB-Onsite";#N/A,#N/A,TRUE,"T&amp;M-Offshore";#N/A,#N/A,TRUE,"FP-Offshore";#N/A,#N/A,TRUE,"Appendix-A";#N/A,#N/A,TRUE,"Appendix-B"}</definedName>
    <definedName name="_______________bg1" hidden="1">{#N/A,#N/A,TRUE,"Summary - 1";#N/A,#N/A,TRUE,"Summary - 2";#N/A,#N/A,TRUE,"Group Analysis";#N/A,#N/A,TRUE,"FM Analysis";#N/A,#N/A,TRUE,"T&amp;M-Onsite";#N/A,#N/A,TRUE,"FP-Onsite";#N/A,#N/A,TRUE,"NB-Onsite";#N/A,#N/A,TRUE,"T&amp;M-Offshore";#N/A,#N/A,TRUE,"FP-Offshore";#N/A,#N/A,TRUE,"Appendix-A";#N/A,#N/A,TRUE,"Appendix-B"}</definedName>
    <definedName name="_______________bg2" hidden="1">{#N/A,#N/A,TRUE,"Summary - 1";#N/A,#N/A,TRUE,"Summary - 2";#N/A,#N/A,TRUE,"Group Analysis";#N/A,#N/A,TRUE,"FM Analysis";#N/A,#N/A,TRUE,"T&amp;M-Onsite";#N/A,#N/A,TRUE,"FP-Onsite";#N/A,#N/A,TRUE,"NB-Onsite";#N/A,#N/A,TRUE,"T&amp;M-Offshore";#N/A,#N/A,TRUE,"FP-Offshore";#N/A,#N/A,TRUE,"Appendix-A";#N/A,#N/A,TRUE,"Appendix-B"}</definedName>
    <definedName name="_______________bg3" hidden="1">{#N/A,#N/A,TRUE,"Summary - 1";#N/A,#N/A,TRUE,"Summary - 2";#N/A,#N/A,TRUE,"Group Analysis";#N/A,#N/A,TRUE,"FM Analysis";#N/A,#N/A,TRUE,"T&amp;M-Onsite";#N/A,#N/A,TRUE,"FP-Onsite";#N/A,#N/A,TRUE,"NB-Onsite";#N/A,#N/A,TRUE,"T&amp;M-Offshore";#N/A,#N/A,TRUE,"FP-Offshore";#N/A,#N/A,TRUE,"Appendix-A";#N/A,#N/A,TRUE,"Appendix-B"}</definedName>
    <definedName name="_______________FM17" hidden="1">{#N/A,#N/A,TRUE,"Summary - 1";#N/A,#N/A,TRUE,"Summary - 2";#N/A,#N/A,TRUE,"Group Analysis";#N/A,#N/A,TRUE,"FM Analysis";#N/A,#N/A,TRUE,"T&amp;M-Onsite";#N/A,#N/A,TRUE,"FP-Onsite";#N/A,#N/A,TRUE,"NB-Onsite";#N/A,#N/A,TRUE,"T&amp;M-Offshore";#N/A,#N/A,TRUE,"FP-Offshore";#N/A,#N/A,TRUE,"Appendix-A";#N/A,#N/A,TRUE,"Appendix-B"}</definedName>
    <definedName name="_______________FM2" hidden="1">{#N/A,#N/A,TRUE,"Summary - 1";#N/A,#N/A,TRUE,"Summary - 2";#N/A,#N/A,TRUE,"Group Analysis";#N/A,#N/A,TRUE,"FM Analysis";#N/A,#N/A,TRUE,"T&amp;M-Onsite";#N/A,#N/A,TRUE,"FP-Onsite";#N/A,#N/A,TRUE,"NB-Onsite";#N/A,#N/A,TRUE,"T&amp;M-Offshore";#N/A,#N/A,TRUE,"FP-Offshore";#N/A,#N/A,TRUE,"Appendix-A";#N/A,#N/A,TRUE,"Appendix-B"}</definedName>
    <definedName name="_______________fm21" hidden="1">{#N/A,#N/A,TRUE,"Summary - 1";#N/A,#N/A,TRUE,"Summary - 2";#N/A,#N/A,TRUE,"Group Analysis";#N/A,#N/A,TRUE,"FM Analysis";#N/A,#N/A,TRUE,"T&amp;M-Onsite";#N/A,#N/A,TRUE,"FP-Onsite";#N/A,#N/A,TRUE,"NB-Onsite";#N/A,#N/A,TRUE,"T&amp;M-Offshore";#N/A,#N/A,TRUE,"FP-Offshore";#N/A,#N/A,TRUE,"Appendix-A";#N/A,#N/A,TRUE,"Appendix-B"}</definedName>
    <definedName name="_______________FM3" hidden="1">{#N/A,#N/A,TRUE,"Summary - 1";#N/A,#N/A,TRUE,"Summary - 2";#N/A,#N/A,TRUE,"Group Analysis";#N/A,#N/A,TRUE,"FM Analysis";#N/A,#N/A,TRUE,"T&amp;M-Onsite";#N/A,#N/A,TRUE,"FP-Onsite";#N/A,#N/A,TRUE,"NB-Onsite";#N/A,#N/A,TRUE,"T&amp;M-Offshore";#N/A,#N/A,TRUE,"FP-Offshore";#N/A,#N/A,TRUE,"Appendix-A";#N/A,#N/A,TRUE,"Appendix-B"}</definedName>
    <definedName name="_______________FM4" hidden="1">{#N/A,#N/A,TRUE,"Summary - 1";#N/A,#N/A,TRUE,"Summary - 2";#N/A,#N/A,TRUE,"Group Analysis";#N/A,#N/A,TRUE,"FM Analysis";#N/A,#N/A,TRUE,"T&amp;M-Onsite";#N/A,#N/A,TRUE,"FP-Onsite";#N/A,#N/A,TRUE,"NB-Onsite";#N/A,#N/A,TRUE,"T&amp;M-Offshore";#N/A,#N/A,TRUE,"FP-Offshore";#N/A,#N/A,TRUE,"Appendix-A";#N/A,#N/A,TRUE,"Appendix-B"}</definedName>
    <definedName name="_______________fm41" hidden="1">{#N/A,#N/A,TRUE,"Summary - 1";#N/A,#N/A,TRUE,"Summary - 2";#N/A,#N/A,TRUE,"Group Analysis";#N/A,#N/A,TRUE,"FM Analysis";#N/A,#N/A,TRUE,"T&amp;M-Onsite";#N/A,#N/A,TRUE,"FP-Onsite";#N/A,#N/A,TRUE,"NB-Onsite";#N/A,#N/A,TRUE,"T&amp;M-Offshore";#N/A,#N/A,TRUE,"FP-Offshore";#N/A,#N/A,TRUE,"Appendix-A";#N/A,#N/A,TRUE,"Appendix-B"}</definedName>
    <definedName name="_______________FM5" hidden="1">{#N/A,#N/A,TRUE,"Summary - 1";#N/A,#N/A,TRUE,"Summary - 2";#N/A,#N/A,TRUE,"Group Analysis";#N/A,#N/A,TRUE,"FM Analysis";#N/A,#N/A,TRUE,"T&amp;M-Onsite";#N/A,#N/A,TRUE,"FP-Onsite";#N/A,#N/A,TRUE,"NB-Onsite";#N/A,#N/A,TRUE,"T&amp;M-Offshore";#N/A,#N/A,TRUE,"FP-Offshore";#N/A,#N/A,TRUE,"Appendix-A";#N/A,#N/A,TRUE,"Appendix-B"}</definedName>
    <definedName name="_______________fm51" hidden="1">{#N/A,#N/A,TRUE,"Summary - 1";#N/A,#N/A,TRUE,"Summary - 2";#N/A,#N/A,TRUE,"Group Analysis";#N/A,#N/A,TRUE,"FM Analysis";#N/A,#N/A,TRUE,"T&amp;M-Onsite";#N/A,#N/A,TRUE,"FP-Onsite";#N/A,#N/A,TRUE,"NB-Onsite";#N/A,#N/A,TRUE,"T&amp;M-Offshore";#N/A,#N/A,TRUE,"FP-Offshore";#N/A,#N/A,TRUE,"Appendix-A";#N/A,#N/A,TRUE,"Appendix-B"}</definedName>
    <definedName name="_______________FM7" hidden="1">{#N/A,#N/A,TRUE,"Summary - 1";#N/A,#N/A,TRUE,"Summary - 2";#N/A,#N/A,TRUE,"Group Analysis";#N/A,#N/A,TRUE,"FM Analysis";#N/A,#N/A,TRUE,"T&amp;M-Onsite";#N/A,#N/A,TRUE,"FP-Onsite";#N/A,#N/A,TRUE,"NB-Onsite";#N/A,#N/A,TRUE,"T&amp;M-Offshore";#N/A,#N/A,TRUE,"FP-Offshore";#N/A,#N/A,TRUE,"Appendix-A";#N/A,#N/A,TRUE,"Appendix-B"}</definedName>
    <definedName name="_______________FP1" hidden="1">{#N/A,#N/A,TRUE,"Summary - 1";#N/A,#N/A,TRUE,"Summary - 2";#N/A,#N/A,TRUE,"Group Analysis";#N/A,#N/A,TRUE,"FM Analysis";#N/A,#N/A,TRUE,"T&amp;M-Onsite";#N/A,#N/A,TRUE,"FP-Onsite";#N/A,#N/A,TRUE,"NB-Onsite";#N/A,#N/A,TRUE,"T&amp;M-Offshore";#N/A,#N/A,TRUE,"FP-Offshore";#N/A,#N/A,TRUE,"Appendix-A";#N/A,#N/A,TRUE,"Appendix-B"}</definedName>
    <definedName name="______________bg1" hidden="1">{#N/A,#N/A,TRUE,"Summary - 1";#N/A,#N/A,TRUE,"Summary - 2";#N/A,#N/A,TRUE,"Group Analysis";#N/A,#N/A,TRUE,"FM Analysis";#N/A,#N/A,TRUE,"T&amp;M-Onsite";#N/A,#N/A,TRUE,"FP-Onsite";#N/A,#N/A,TRUE,"NB-Onsite";#N/A,#N/A,TRUE,"T&amp;M-Offshore";#N/A,#N/A,TRUE,"FP-Offshore";#N/A,#N/A,TRUE,"Appendix-A";#N/A,#N/A,TRUE,"Appendix-B"}</definedName>
    <definedName name="______________bg2" hidden="1">{#N/A,#N/A,TRUE,"Summary - 1";#N/A,#N/A,TRUE,"Summary - 2";#N/A,#N/A,TRUE,"Group Analysis";#N/A,#N/A,TRUE,"FM Analysis";#N/A,#N/A,TRUE,"T&amp;M-Onsite";#N/A,#N/A,TRUE,"FP-Onsite";#N/A,#N/A,TRUE,"NB-Onsite";#N/A,#N/A,TRUE,"T&amp;M-Offshore";#N/A,#N/A,TRUE,"FP-Offshore";#N/A,#N/A,TRUE,"Appendix-A";#N/A,#N/A,TRUE,"Appendix-B"}</definedName>
    <definedName name="______________bg3" hidden="1">{#N/A,#N/A,TRUE,"Summary - 1";#N/A,#N/A,TRUE,"Summary - 2";#N/A,#N/A,TRUE,"Group Analysis";#N/A,#N/A,TRUE,"FM Analysis";#N/A,#N/A,TRUE,"T&amp;M-Onsite";#N/A,#N/A,TRUE,"FP-Onsite";#N/A,#N/A,TRUE,"NB-Onsite";#N/A,#N/A,TRUE,"T&amp;M-Offshore";#N/A,#N/A,TRUE,"FP-Offshore";#N/A,#N/A,TRUE,"Appendix-A";#N/A,#N/A,TRUE,"Appendix-B"}</definedName>
    <definedName name="______________FM17" hidden="1">{#N/A,#N/A,TRUE,"Summary - 1";#N/A,#N/A,TRUE,"Summary - 2";#N/A,#N/A,TRUE,"Group Analysis";#N/A,#N/A,TRUE,"FM Analysis";#N/A,#N/A,TRUE,"T&amp;M-Onsite";#N/A,#N/A,TRUE,"FP-Onsite";#N/A,#N/A,TRUE,"NB-Onsite";#N/A,#N/A,TRUE,"T&amp;M-Offshore";#N/A,#N/A,TRUE,"FP-Offshore";#N/A,#N/A,TRUE,"Appendix-A";#N/A,#N/A,TRUE,"Appendix-B"}</definedName>
    <definedName name="______________FM2" hidden="1">{#N/A,#N/A,TRUE,"Summary - 1";#N/A,#N/A,TRUE,"Summary - 2";#N/A,#N/A,TRUE,"Group Analysis";#N/A,#N/A,TRUE,"FM Analysis";#N/A,#N/A,TRUE,"T&amp;M-Onsite";#N/A,#N/A,TRUE,"FP-Onsite";#N/A,#N/A,TRUE,"NB-Onsite";#N/A,#N/A,TRUE,"T&amp;M-Offshore";#N/A,#N/A,TRUE,"FP-Offshore";#N/A,#N/A,TRUE,"Appendix-A";#N/A,#N/A,TRUE,"Appendix-B"}</definedName>
    <definedName name="______________fm21" hidden="1">{#N/A,#N/A,TRUE,"Summary - 1";#N/A,#N/A,TRUE,"Summary - 2";#N/A,#N/A,TRUE,"Group Analysis";#N/A,#N/A,TRUE,"FM Analysis";#N/A,#N/A,TRUE,"T&amp;M-Onsite";#N/A,#N/A,TRUE,"FP-Onsite";#N/A,#N/A,TRUE,"NB-Onsite";#N/A,#N/A,TRUE,"T&amp;M-Offshore";#N/A,#N/A,TRUE,"FP-Offshore";#N/A,#N/A,TRUE,"Appendix-A";#N/A,#N/A,TRUE,"Appendix-B"}</definedName>
    <definedName name="______________FM3" hidden="1">{#N/A,#N/A,TRUE,"Summary - 1";#N/A,#N/A,TRUE,"Summary - 2";#N/A,#N/A,TRUE,"Group Analysis";#N/A,#N/A,TRUE,"FM Analysis";#N/A,#N/A,TRUE,"T&amp;M-Onsite";#N/A,#N/A,TRUE,"FP-Onsite";#N/A,#N/A,TRUE,"NB-Onsite";#N/A,#N/A,TRUE,"T&amp;M-Offshore";#N/A,#N/A,TRUE,"FP-Offshore";#N/A,#N/A,TRUE,"Appendix-A";#N/A,#N/A,TRUE,"Appendix-B"}</definedName>
    <definedName name="______________FM4" hidden="1">{#N/A,#N/A,TRUE,"Summary - 1";#N/A,#N/A,TRUE,"Summary - 2";#N/A,#N/A,TRUE,"Group Analysis";#N/A,#N/A,TRUE,"FM Analysis";#N/A,#N/A,TRUE,"T&amp;M-Onsite";#N/A,#N/A,TRUE,"FP-Onsite";#N/A,#N/A,TRUE,"NB-Onsite";#N/A,#N/A,TRUE,"T&amp;M-Offshore";#N/A,#N/A,TRUE,"FP-Offshore";#N/A,#N/A,TRUE,"Appendix-A";#N/A,#N/A,TRUE,"Appendix-B"}</definedName>
    <definedName name="______________fm41" hidden="1">{#N/A,#N/A,TRUE,"Summary - 1";#N/A,#N/A,TRUE,"Summary - 2";#N/A,#N/A,TRUE,"Group Analysis";#N/A,#N/A,TRUE,"FM Analysis";#N/A,#N/A,TRUE,"T&amp;M-Onsite";#N/A,#N/A,TRUE,"FP-Onsite";#N/A,#N/A,TRUE,"NB-Onsite";#N/A,#N/A,TRUE,"T&amp;M-Offshore";#N/A,#N/A,TRUE,"FP-Offshore";#N/A,#N/A,TRUE,"Appendix-A";#N/A,#N/A,TRUE,"Appendix-B"}</definedName>
    <definedName name="______________FM5" hidden="1">{#N/A,#N/A,TRUE,"Summary - 1";#N/A,#N/A,TRUE,"Summary - 2";#N/A,#N/A,TRUE,"Group Analysis";#N/A,#N/A,TRUE,"FM Analysis";#N/A,#N/A,TRUE,"T&amp;M-Onsite";#N/A,#N/A,TRUE,"FP-Onsite";#N/A,#N/A,TRUE,"NB-Onsite";#N/A,#N/A,TRUE,"T&amp;M-Offshore";#N/A,#N/A,TRUE,"FP-Offshore";#N/A,#N/A,TRUE,"Appendix-A";#N/A,#N/A,TRUE,"Appendix-B"}</definedName>
    <definedName name="______________fm51" hidden="1">{#N/A,#N/A,TRUE,"Summary - 1";#N/A,#N/A,TRUE,"Summary - 2";#N/A,#N/A,TRUE,"Group Analysis";#N/A,#N/A,TRUE,"FM Analysis";#N/A,#N/A,TRUE,"T&amp;M-Onsite";#N/A,#N/A,TRUE,"FP-Onsite";#N/A,#N/A,TRUE,"NB-Onsite";#N/A,#N/A,TRUE,"T&amp;M-Offshore";#N/A,#N/A,TRUE,"FP-Offshore";#N/A,#N/A,TRUE,"Appendix-A";#N/A,#N/A,TRUE,"Appendix-B"}</definedName>
    <definedName name="______________FM7" hidden="1">{#N/A,#N/A,TRUE,"Summary - 1";#N/A,#N/A,TRUE,"Summary - 2";#N/A,#N/A,TRUE,"Group Analysis";#N/A,#N/A,TRUE,"FM Analysis";#N/A,#N/A,TRUE,"T&amp;M-Onsite";#N/A,#N/A,TRUE,"FP-Onsite";#N/A,#N/A,TRUE,"NB-Onsite";#N/A,#N/A,TRUE,"T&amp;M-Offshore";#N/A,#N/A,TRUE,"FP-Offshore";#N/A,#N/A,TRUE,"Appendix-A";#N/A,#N/A,TRUE,"Appendix-B"}</definedName>
    <definedName name="______________FP1" hidden="1">{#N/A,#N/A,TRUE,"Summary - 1";#N/A,#N/A,TRUE,"Summary - 2";#N/A,#N/A,TRUE,"Group Analysis";#N/A,#N/A,TRUE,"FM Analysis";#N/A,#N/A,TRUE,"T&amp;M-Onsite";#N/A,#N/A,TRUE,"FP-Onsite";#N/A,#N/A,TRUE,"NB-Onsite";#N/A,#N/A,TRUE,"T&amp;M-Offshore";#N/A,#N/A,TRUE,"FP-Offshore";#N/A,#N/A,TRUE,"Appendix-A";#N/A,#N/A,TRUE,"Appendix-B"}</definedName>
    <definedName name="_____________bg1" hidden="1">{#N/A,#N/A,TRUE,"Summary - 1";#N/A,#N/A,TRUE,"Summary - 2";#N/A,#N/A,TRUE,"Group Analysis";#N/A,#N/A,TRUE,"FM Analysis";#N/A,#N/A,TRUE,"T&amp;M-Onsite";#N/A,#N/A,TRUE,"FP-Onsite";#N/A,#N/A,TRUE,"NB-Onsite";#N/A,#N/A,TRUE,"T&amp;M-Offshore";#N/A,#N/A,TRUE,"FP-Offshore";#N/A,#N/A,TRUE,"Appendix-A";#N/A,#N/A,TRUE,"Appendix-B"}</definedName>
    <definedName name="_____________bg2" hidden="1">{#N/A,#N/A,TRUE,"Summary - 1";#N/A,#N/A,TRUE,"Summary - 2";#N/A,#N/A,TRUE,"Group Analysis";#N/A,#N/A,TRUE,"FM Analysis";#N/A,#N/A,TRUE,"T&amp;M-Onsite";#N/A,#N/A,TRUE,"FP-Onsite";#N/A,#N/A,TRUE,"NB-Onsite";#N/A,#N/A,TRUE,"T&amp;M-Offshore";#N/A,#N/A,TRUE,"FP-Offshore";#N/A,#N/A,TRUE,"Appendix-A";#N/A,#N/A,TRUE,"Appendix-B"}</definedName>
    <definedName name="_____________bg3" hidden="1">{#N/A,#N/A,TRUE,"Summary - 1";#N/A,#N/A,TRUE,"Summary - 2";#N/A,#N/A,TRUE,"Group Analysis";#N/A,#N/A,TRUE,"FM Analysis";#N/A,#N/A,TRUE,"T&amp;M-Onsite";#N/A,#N/A,TRUE,"FP-Onsite";#N/A,#N/A,TRUE,"NB-Onsite";#N/A,#N/A,TRUE,"T&amp;M-Offshore";#N/A,#N/A,TRUE,"FP-Offshore";#N/A,#N/A,TRUE,"Appendix-A";#N/A,#N/A,TRUE,"Appendix-B"}</definedName>
    <definedName name="_____________FM17" hidden="1">{#N/A,#N/A,TRUE,"Summary - 1";#N/A,#N/A,TRUE,"Summary - 2";#N/A,#N/A,TRUE,"Group Analysis";#N/A,#N/A,TRUE,"FM Analysis";#N/A,#N/A,TRUE,"T&amp;M-Onsite";#N/A,#N/A,TRUE,"FP-Onsite";#N/A,#N/A,TRUE,"NB-Onsite";#N/A,#N/A,TRUE,"T&amp;M-Offshore";#N/A,#N/A,TRUE,"FP-Offshore";#N/A,#N/A,TRUE,"Appendix-A";#N/A,#N/A,TRUE,"Appendix-B"}</definedName>
    <definedName name="_____________FM2" hidden="1">{#N/A,#N/A,TRUE,"Summary - 1";#N/A,#N/A,TRUE,"Summary - 2";#N/A,#N/A,TRUE,"Group Analysis";#N/A,#N/A,TRUE,"FM Analysis";#N/A,#N/A,TRUE,"T&amp;M-Onsite";#N/A,#N/A,TRUE,"FP-Onsite";#N/A,#N/A,TRUE,"NB-Onsite";#N/A,#N/A,TRUE,"T&amp;M-Offshore";#N/A,#N/A,TRUE,"FP-Offshore";#N/A,#N/A,TRUE,"Appendix-A";#N/A,#N/A,TRUE,"Appendix-B"}</definedName>
    <definedName name="_____________fm21" hidden="1">{#N/A,#N/A,TRUE,"Summary - 1";#N/A,#N/A,TRUE,"Summary - 2";#N/A,#N/A,TRUE,"Group Analysis";#N/A,#N/A,TRUE,"FM Analysis";#N/A,#N/A,TRUE,"T&amp;M-Onsite";#N/A,#N/A,TRUE,"FP-Onsite";#N/A,#N/A,TRUE,"NB-Onsite";#N/A,#N/A,TRUE,"T&amp;M-Offshore";#N/A,#N/A,TRUE,"FP-Offshore";#N/A,#N/A,TRUE,"Appendix-A";#N/A,#N/A,TRUE,"Appendix-B"}</definedName>
    <definedName name="_____________FM3" hidden="1">{#N/A,#N/A,TRUE,"Summary - 1";#N/A,#N/A,TRUE,"Summary - 2";#N/A,#N/A,TRUE,"Group Analysis";#N/A,#N/A,TRUE,"FM Analysis";#N/A,#N/A,TRUE,"T&amp;M-Onsite";#N/A,#N/A,TRUE,"FP-Onsite";#N/A,#N/A,TRUE,"NB-Onsite";#N/A,#N/A,TRUE,"T&amp;M-Offshore";#N/A,#N/A,TRUE,"FP-Offshore";#N/A,#N/A,TRUE,"Appendix-A";#N/A,#N/A,TRUE,"Appendix-B"}</definedName>
    <definedName name="_____________FM4" hidden="1">{#N/A,#N/A,TRUE,"Summary - 1";#N/A,#N/A,TRUE,"Summary - 2";#N/A,#N/A,TRUE,"Group Analysis";#N/A,#N/A,TRUE,"FM Analysis";#N/A,#N/A,TRUE,"T&amp;M-Onsite";#N/A,#N/A,TRUE,"FP-Onsite";#N/A,#N/A,TRUE,"NB-Onsite";#N/A,#N/A,TRUE,"T&amp;M-Offshore";#N/A,#N/A,TRUE,"FP-Offshore";#N/A,#N/A,TRUE,"Appendix-A";#N/A,#N/A,TRUE,"Appendix-B"}</definedName>
    <definedName name="_____________fm41" hidden="1">{#N/A,#N/A,TRUE,"Summary - 1";#N/A,#N/A,TRUE,"Summary - 2";#N/A,#N/A,TRUE,"Group Analysis";#N/A,#N/A,TRUE,"FM Analysis";#N/A,#N/A,TRUE,"T&amp;M-Onsite";#N/A,#N/A,TRUE,"FP-Onsite";#N/A,#N/A,TRUE,"NB-Onsite";#N/A,#N/A,TRUE,"T&amp;M-Offshore";#N/A,#N/A,TRUE,"FP-Offshore";#N/A,#N/A,TRUE,"Appendix-A";#N/A,#N/A,TRUE,"Appendix-B"}</definedName>
    <definedName name="_____________FM5" hidden="1">{#N/A,#N/A,TRUE,"Summary - 1";#N/A,#N/A,TRUE,"Summary - 2";#N/A,#N/A,TRUE,"Group Analysis";#N/A,#N/A,TRUE,"FM Analysis";#N/A,#N/A,TRUE,"T&amp;M-Onsite";#N/A,#N/A,TRUE,"FP-Onsite";#N/A,#N/A,TRUE,"NB-Onsite";#N/A,#N/A,TRUE,"T&amp;M-Offshore";#N/A,#N/A,TRUE,"FP-Offshore";#N/A,#N/A,TRUE,"Appendix-A";#N/A,#N/A,TRUE,"Appendix-B"}</definedName>
    <definedName name="_____________fm51" hidden="1">{#N/A,#N/A,TRUE,"Summary - 1";#N/A,#N/A,TRUE,"Summary - 2";#N/A,#N/A,TRUE,"Group Analysis";#N/A,#N/A,TRUE,"FM Analysis";#N/A,#N/A,TRUE,"T&amp;M-Onsite";#N/A,#N/A,TRUE,"FP-Onsite";#N/A,#N/A,TRUE,"NB-Onsite";#N/A,#N/A,TRUE,"T&amp;M-Offshore";#N/A,#N/A,TRUE,"FP-Offshore";#N/A,#N/A,TRUE,"Appendix-A";#N/A,#N/A,TRUE,"Appendix-B"}</definedName>
    <definedName name="_____________FM7" hidden="1">{#N/A,#N/A,TRUE,"Summary - 1";#N/A,#N/A,TRUE,"Summary - 2";#N/A,#N/A,TRUE,"Group Analysis";#N/A,#N/A,TRUE,"FM Analysis";#N/A,#N/A,TRUE,"T&amp;M-Onsite";#N/A,#N/A,TRUE,"FP-Onsite";#N/A,#N/A,TRUE,"NB-Onsite";#N/A,#N/A,TRUE,"T&amp;M-Offshore";#N/A,#N/A,TRUE,"FP-Offshore";#N/A,#N/A,TRUE,"Appendix-A";#N/A,#N/A,TRUE,"Appendix-B"}</definedName>
    <definedName name="_____________FP1" hidden="1">{#N/A,#N/A,TRUE,"Summary - 1";#N/A,#N/A,TRUE,"Summary - 2";#N/A,#N/A,TRUE,"Group Analysis";#N/A,#N/A,TRUE,"FM Analysis";#N/A,#N/A,TRUE,"T&amp;M-Onsite";#N/A,#N/A,TRUE,"FP-Onsite";#N/A,#N/A,TRUE,"NB-Onsite";#N/A,#N/A,TRUE,"T&amp;M-Offshore";#N/A,#N/A,TRUE,"FP-Offshore";#N/A,#N/A,TRUE,"Appendix-A";#N/A,#N/A,TRUE,"Appendix-B"}</definedName>
    <definedName name="____________bg1" hidden="1">{#N/A,#N/A,TRUE,"Summary - 1";#N/A,#N/A,TRUE,"Summary - 2";#N/A,#N/A,TRUE,"Group Analysis";#N/A,#N/A,TRUE,"FM Analysis";#N/A,#N/A,TRUE,"T&amp;M-Onsite";#N/A,#N/A,TRUE,"FP-Onsite";#N/A,#N/A,TRUE,"NB-Onsite";#N/A,#N/A,TRUE,"T&amp;M-Offshore";#N/A,#N/A,TRUE,"FP-Offshore";#N/A,#N/A,TRUE,"Appendix-A";#N/A,#N/A,TRUE,"Appendix-B"}</definedName>
    <definedName name="____________bg2" hidden="1">{#N/A,#N/A,TRUE,"Summary - 1";#N/A,#N/A,TRUE,"Summary - 2";#N/A,#N/A,TRUE,"Group Analysis";#N/A,#N/A,TRUE,"FM Analysis";#N/A,#N/A,TRUE,"T&amp;M-Onsite";#N/A,#N/A,TRUE,"FP-Onsite";#N/A,#N/A,TRUE,"NB-Onsite";#N/A,#N/A,TRUE,"T&amp;M-Offshore";#N/A,#N/A,TRUE,"FP-Offshore";#N/A,#N/A,TRUE,"Appendix-A";#N/A,#N/A,TRUE,"Appendix-B"}</definedName>
    <definedName name="____________bg3" hidden="1">{#N/A,#N/A,TRUE,"Summary - 1";#N/A,#N/A,TRUE,"Summary - 2";#N/A,#N/A,TRUE,"Group Analysis";#N/A,#N/A,TRUE,"FM Analysis";#N/A,#N/A,TRUE,"T&amp;M-Onsite";#N/A,#N/A,TRUE,"FP-Onsite";#N/A,#N/A,TRUE,"NB-Onsite";#N/A,#N/A,TRUE,"T&amp;M-Offshore";#N/A,#N/A,TRUE,"FP-Offshore";#N/A,#N/A,TRUE,"Appendix-A";#N/A,#N/A,TRUE,"Appendix-B"}</definedName>
    <definedName name="____________FM17" hidden="1">{#N/A,#N/A,TRUE,"Summary - 1";#N/A,#N/A,TRUE,"Summary - 2";#N/A,#N/A,TRUE,"Group Analysis";#N/A,#N/A,TRUE,"FM Analysis";#N/A,#N/A,TRUE,"T&amp;M-Onsite";#N/A,#N/A,TRUE,"FP-Onsite";#N/A,#N/A,TRUE,"NB-Onsite";#N/A,#N/A,TRUE,"T&amp;M-Offshore";#N/A,#N/A,TRUE,"FP-Offshore";#N/A,#N/A,TRUE,"Appendix-A";#N/A,#N/A,TRUE,"Appendix-B"}</definedName>
    <definedName name="____________FM2" hidden="1">{#N/A,#N/A,TRUE,"Summary - 1";#N/A,#N/A,TRUE,"Summary - 2";#N/A,#N/A,TRUE,"Group Analysis";#N/A,#N/A,TRUE,"FM Analysis";#N/A,#N/A,TRUE,"T&amp;M-Onsite";#N/A,#N/A,TRUE,"FP-Onsite";#N/A,#N/A,TRUE,"NB-Onsite";#N/A,#N/A,TRUE,"T&amp;M-Offshore";#N/A,#N/A,TRUE,"FP-Offshore";#N/A,#N/A,TRUE,"Appendix-A";#N/A,#N/A,TRUE,"Appendix-B"}</definedName>
    <definedName name="____________fm21" hidden="1">{#N/A,#N/A,TRUE,"Summary - 1";#N/A,#N/A,TRUE,"Summary - 2";#N/A,#N/A,TRUE,"Group Analysis";#N/A,#N/A,TRUE,"FM Analysis";#N/A,#N/A,TRUE,"T&amp;M-Onsite";#N/A,#N/A,TRUE,"FP-Onsite";#N/A,#N/A,TRUE,"NB-Onsite";#N/A,#N/A,TRUE,"T&amp;M-Offshore";#N/A,#N/A,TRUE,"FP-Offshore";#N/A,#N/A,TRUE,"Appendix-A";#N/A,#N/A,TRUE,"Appendix-B"}</definedName>
    <definedName name="____________FM3" hidden="1">{#N/A,#N/A,TRUE,"Summary - 1";#N/A,#N/A,TRUE,"Summary - 2";#N/A,#N/A,TRUE,"Group Analysis";#N/A,#N/A,TRUE,"FM Analysis";#N/A,#N/A,TRUE,"T&amp;M-Onsite";#N/A,#N/A,TRUE,"FP-Onsite";#N/A,#N/A,TRUE,"NB-Onsite";#N/A,#N/A,TRUE,"T&amp;M-Offshore";#N/A,#N/A,TRUE,"FP-Offshore";#N/A,#N/A,TRUE,"Appendix-A";#N/A,#N/A,TRUE,"Appendix-B"}</definedName>
    <definedName name="____________FM4" hidden="1">{#N/A,#N/A,TRUE,"Summary - 1";#N/A,#N/A,TRUE,"Summary - 2";#N/A,#N/A,TRUE,"Group Analysis";#N/A,#N/A,TRUE,"FM Analysis";#N/A,#N/A,TRUE,"T&amp;M-Onsite";#N/A,#N/A,TRUE,"FP-Onsite";#N/A,#N/A,TRUE,"NB-Onsite";#N/A,#N/A,TRUE,"T&amp;M-Offshore";#N/A,#N/A,TRUE,"FP-Offshore";#N/A,#N/A,TRUE,"Appendix-A";#N/A,#N/A,TRUE,"Appendix-B"}</definedName>
    <definedName name="____________fm41" hidden="1">{#N/A,#N/A,TRUE,"Summary - 1";#N/A,#N/A,TRUE,"Summary - 2";#N/A,#N/A,TRUE,"Group Analysis";#N/A,#N/A,TRUE,"FM Analysis";#N/A,#N/A,TRUE,"T&amp;M-Onsite";#N/A,#N/A,TRUE,"FP-Onsite";#N/A,#N/A,TRUE,"NB-Onsite";#N/A,#N/A,TRUE,"T&amp;M-Offshore";#N/A,#N/A,TRUE,"FP-Offshore";#N/A,#N/A,TRUE,"Appendix-A";#N/A,#N/A,TRUE,"Appendix-B"}</definedName>
    <definedName name="____________FM5" hidden="1">{#N/A,#N/A,TRUE,"Summary - 1";#N/A,#N/A,TRUE,"Summary - 2";#N/A,#N/A,TRUE,"Group Analysis";#N/A,#N/A,TRUE,"FM Analysis";#N/A,#N/A,TRUE,"T&amp;M-Onsite";#N/A,#N/A,TRUE,"FP-Onsite";#N/A,#N/A,TRUE,"NB-Onsite";#N/A,#N/A,TRUE,"T&amp;M-Offshore";#N/A,#N/A,TRUE,"FP-Offshore";#N/A,#N/A,TRUE,"Appendix-A";#N/A,#N/A,TRUE,"Appendix-B"}</definedName>
    <definedName name="____________fm51" hidden="1">{#N/A,#N/A,TRUE,"Summary - 1";#N/A,#N/A,TRUE,"Summary - 2";#N/A,#N/A,TRUE,"Group Analysis";#N/A,#N/A,TRUE,"FM Analysis";#N/A,#N/A,TRUE,"T&amp;M-Onsite";#N/A,#N/A,TRUE,"FP-Onsite";#N/A,#N/A,TRUE,"NB-Onsite";#N/A,#N/A,TRUE,"T&amp;M-Offshore";#N/A,#N/A,TRUE,"FP-Offshore";#N/A,#N/A,TRUE,"Appendix-A";#N/A,#N/A,TRUE,"Appendix-B"}</definedName>
    <definedName name="____________FM7" hidden="1">{#N/A,#N/A,TRUE,"Summary - 1";#N/A,#N/A,TRUE,"Summary - 2";#N/A,#N/A,TRUE,"Group Analysis";#N/A,#N/A,TRUE,"FM Analysis";#N/A,#N/A,TRUE,"T&amp;M-Onsite";#N/A,#N/A,TRUE,"FP-Onsite";#N/A,#N/A,TRUE,"NB-Onsite";#N/A,#N/A,TRUE,"T&amp;M-Offshore";#N/A,#N/A,TRUE,"FP-Offshore";#N/A,#N/A,TRUE,"Appendix-A";#N/A,#N/A,TRUE,"Appendix-B"}</definedName>
    <definedName name="____________FP1" hidden="1">{#N/A,#N/A,TRUE,"Summary - 1";#N/A,#N/A,TRUE,"Summary - 2";#N/A,#N/A,TRUE,"Group Analysis";#N/A,#N/A,TRUE,"FM Analysis";#N/A,#N/A,TRUE,"T&amp;M-Onsite";#N/A,#N/A,TRUE,"FP-Onsite";#N/A,#N/A,TRUE,"NB-Onsite";#N/A,#N/A,TRUE,"T&amp;M-Offshore";#N/A,#N/A,TRUE,"FP-Offshore";#N/A,#N/A,TRUE,"Appendix-A";#N/A,#N/A,TRUE,"Appendix-B"}</definedName>
    <definedName name="___________bg1" hidden="1">{#N/A,#N/A,TRUE,"Summary - 1";#N/A,#N/A,TRUE,"Summary - 2";#N/A,#N/A,TRUE,"Group Analysis";#N/A,#N/A,TRUE,"FM Analysis";#N/A,#N/A,TRUE,"T&amp;M-Onsite";#N/A,#N/A,TRUE,"FP-Onsite";#N/A,#N/A,TRUE,"NB-Onsite";#N/A,#N/A,TRUE,"T&amp;M-Offshore";#N/A,#N/A,TRUE,"FP-Offshore";#N/A,#N/A,TRUE,"Appendix-A";#N/A,#N/A,TRUE,"Appendix-B"}</definedName>
    <definedName name="___________bg2" hidden="1">{#N/A,#N/A,TRUE,"Summary - 1";#N/A,#N/A,TRUE,"Summary - 2";#N/A,#N/A,TRUE,"Group Analysis";#N/A,#N/A,TRUE,"FM Analysis";#N/A,#N/A,TRUE,"T&amp;M-Onsite";#N/A,#N/A,TRUE,"FP-Onsite";#N/A,#N/A,TRUE,"NB-Onsite";#N/A,#N/A,TRUE,"T&amp;M-Offshore";#N/A,#N/A,TRUE,"FP-Offshore";#N/A,#N/A,TRUE,"Appendix-A";#N/A,#N/A,TRUE,"Appendix-B"}</definedName>
    <definedName name="___________bg3" hidden="1">{#N/A,#N/A,TRUE,"Summary - 1";#N/A,#N/A,TRUE,"Summary - 2";#N/A,#N/A,TRUE,"Group Analysis";#N/A,#N/A,TRUE,"FM Analysis";#N/A,#N/A,TRUE,"T&amp;M-Onsite";#N/A,#N/A,TRUE,"FP-Onsite";#N/A,#N/A,TRUE,"NB-Onsite";#N/A,#N/A,TRUE,"T&amp;M-Offshore";#N/A,#N/A,TRUE,"FP-Offshore";#N/A,#N/A,TRUE,"Appendix-A";#N/A,#N/A,TRUE,"Appendix-B"}</definedName>
    <definedName name="___________FM17" hidden="1">{#N/A,#N/A,TRUE,"Summary - 1";#N/A,#N/A,TRUE,"Summary - 2";#N/A,#N/A,TRUE,"Group Analysis";#N/A,#N/A,TRUE,"FM Analysis";#N/A,#N/A,TRUE,"T&amp;M-Onsite";#N/A,#N/A,TRUE,"FP-Onsite";#N/A,#N/A,TRUE,"NB-Onsite";#N/A,#N/A,TRUE,"T&amp;M-Offshore";#N/A,#N/A,TRUE,"FP-Offshore";#N/A,#N/A,TRUE,"Appendix-A";#N/A,#N/A,TRUE,"Appendix-B"}</definedName>
    <definedName name="___________FM2" hidden="1">{#N/A,#N/A,TRUE,"Summary - 1";#N/A,#N/A,TRUE,"Summary - 2";#N/A,#N/A,TRUE,"Group Analysis";#N/A,#N/A,TRUE,"FM Analysis";#N/A,#N/A,TRUE,"T&amp;M-Onsite";#N/A,#N/A,TRUE,"FP-Onsite";#N/A,#N/A,TRUE,"NB-Onsite";#N/A,#N/A,TRUE,"T&amp;M-Offshore";#N/A,#N/A,TRUE,"FP-Offshore";#N/A,#N/A,TRUE,"Appendix-A";#N/A,#N/A,TRUE,"Appendix-B"}</definedName>
    <definedName name="___________fm21" hidden="1">{#N/A,#N/A,TRUE,"Summary - 1";#N/A,#N/A,TRUE,"Summary - 2";#N/A,#N/A,TRUE,"Group Analysis";#N/A,#N/A,TRUE,"FM Analysis";#N/A,#N/A,TRUE,"T&amp;M-Onsite";#N/A,#N/A,TRUE,"FP-Onsite";#N/A,#N/A,TRUE,"NB-Onsite";#N/A,#N/A,TRUE,"T&amp;M-Offshore";#N/A,#N/A,TRUE,"FP-Offshore";#N/A,#N/A,TRUE,"Appendix-A";#N/A,#N/A,TRUE,"Appendix-B"}</definedName>
    <definedName name="___________FM3" hidden="1">{#N/A,#N/A,TRUE,"Summary - 1";#N/A,#N/A,TRUE,"Summary - 2";#N/A,#N/A,TRUE,"Group Analysis";#N/A,#N/A,TRUE,"FM Analysis";#N/A,#N/A,TRUE,"T&amp;M-Onsite";#N/A,#N/A,TRUE,"FP-Onsite";#N/A,#N/A,TRUE,"NB-Onsite";#N/A,#N/A,TRUE,"T&amp;M-Offshore";#N/A,#N/A,TRUE,"FP-Offshore";#N/A,#N/A,TRUE,"Appendix-A";#N/A,#N/A,TRUE,"Appendix-B"}</definedName>
    <definedName name="___________FM4" hidden="1">{#N/A,#N/A,TRUE,"Summary - 1";#N/A,#N/A,TRUE,"Summary - 2";#N/A,#N/A,TRUE,"Group Analysis";#N/A,#N/A,TRUE,"FM Analysis";#N/A,#N/A,TRUE,"T&amp;M-Onsite";#N/A,#N/A,TRUE,"FP-Onsite";#N/A,#N/A,TRUE,"NB-Onsite";#N/A,#N/A,TRUE,"T&amp;M-Offshore";#N/A,#N/A,TRUE,"FP-Offshore";#N/A,#N/A,TRUE,"Appendix-A";#N/A,#N/A,TRUE,"Appendix-B"}</definedName>
    <definedName name="___________fm41" hidden="1">{#N/A,#N/A,TRUE,"Summary - 1";#N/A,#N/A,TRUE,"Summary - 2";#N/A,#N/A,TRUE,"Group Analysis";#N/A,#N/A,TRUE,"FM Analysis";#N/A,#N/A,TRUE,"T&amp;M-Onsite";#N/A,#N/A,TRUE,"FP-Onsite";#N/A,#N/A,TRUE,"NB-Onsite";#N/A,#N/A,TRUE,"T&amp;M-Offshore";#N/A,#N/A,TRUE,"FP-Offshore";#N/A,#N/A,TRUE,"Appendix-A";#N/A,#N/A,TRUE,"Appendix-B"}</definedName>
    <definedName name="___________FM5" hidden="1">{#N/A,#N/A,TRUE,"Summary - 1";#N/A,#N/A,TRUE,"Summary - 2";#N/A,#N/A,TRUE,"Group Analysis";#N/A,#N/A,TRUE,"FM Analysis";#N/A,#N/A,TRUE,"T&amp;M-Onsite";#N/A,#N/A,TRUE,"FP-Onsite";#N/A,#N/A,TRUE,"NB-Onsite";#N/A,#N/A,TRUE,"T&amp;M-Offshore";#N/A,#N/A,TRUE,"FP-Offshore";#N/A,#N/A,TRUE,"Appendix-A";#N/A,#N/A,TRUE,"Appendix-B"}</definedName>
    <definedName name="___________fm51" hidden="1">{#N/A,#N/A,TRUE,"Summary - 1";#N/A,#N/A,TRUE,"Summary - 2";#N/A,#N/A,TRUE,"Group Analysis";#N/A,#N/A,TRUE,"FM Analysis";#N/A,#N/A,TRUE,"T&amp;M-Onsite";#N/A,#N/A,TRUE,"FP-Onsite";#N/A,#N/A,TRUE,"NB-Onsite";#N/A,#N/A,TRUE,"T&amp;M-Offshore";#N/A,#N/A,TRUE,"FP-Offshore";#N/A,#N/A,TRUE,"Appendix-A";#N/A,#N/A,TRUE,"Appendix-B"}</definedName>
    <definedName name="___________FM7" hidden="1">{#N/A,#N/A,TRUE,"Summary - 1";#N/A,#N/A,TRUE,"Summary - 2";#N/A,#N/A,TRUE,"Group Analysis";#N/A,#N/A,TRUE,"FM Analysis";#N/A,#N/A,TRUE,"T&amp;M-Onsite";#N/A,#N/A,TRUE,"FP-Onsite";#N/A,#N/A,TRUE,"NB-Onsite";#N/A,#N/A,TRUE,"T&amp;M-Offshore";#N/A,#N/A,TRUE,"FP-Offshore";#N/A,#N/A,TRUE,"Appendix-A";#N/A,#N/A,TRUE,"Appendix-B"}</definedName>
    <definedName name="___________FP1" hidden="1">{#N/A,#N/A,TRUE,"Summary - 1";#N/A,#N/A,TRUE,"Summary - 2";#N/A,#N/A,TRUE,"Group Analysis";#N/A,#N/A,TRUE,"FM Analysis";#N/A,#N/A,TRUE,"T&amp;M-Onsite";#N/A,#N/A,TRUE,"FP-Onsite";#N/A,#N/A,TRUE,"NB-Onsite";#N/A,#N/A,TRUE,"T&amp;M-Offshore";#N/A,#N/A,TRUE,"FP-Offshore";#N/A,#N/A,TRUE,"Appendix-A";#N/A,#N/A,TRUE,"Appendix-B"}</definedName>
    <definedName name="__________bg1" hidden="1">{#N/A,#N/A,TRUE,"Summary - 1";#N/A,#N/A,TRUE,"Summary - 2";#N/A,#N/A,TRUE,"Group Analysis";#N/A,#N/A,TRUE,"FM Analysis";#N/A,#N/A,TRUE,"T&amp;M-Onsite";#N/A,#N/A,TRUE,"FP-Onsite";#N/A,#N/A,TRUE,"NB-Onsite";#N/A,#N/A,TRUE,"T&amp;M-Offshore";#N/A,#N/A,TRUE,"FP-Offshore";#N/A,#N/A,TRUE,"Appendix-A";#N/A,#N/A,TRUE,"Appendix-B"}</definedName>
    <definedName name="__________bg2" hidden="1">{#N/A,#N/A,TRUE,"Summary - 1";#N/A,#N/A,TRUE,"Summary - 2";#N/A,#N/A,TRUE,"Group Analysis";#N/A,#N/A,TRUE,"FM Analysis";#N/A,#N/A,TRUE,"T&amp;M-Onsite";#N/A,#N/A,TRUE,"FP-Onsite";#N/A,#N/A,TRUE,"NB-Onsite";#N/A,#N/A,TRUE,"T&amp;M-Offshore";#N/A,#N/A,TRUE,"FP-Offshore";#N/A,#N/A,TRUE,"Appendix-A";#N/A,#N/A,TRUE,"Appendix-B"}</definedName>
    <definedName name="__________bg3" hidden="1">{#N/A,#N/A,TRUE,"Summary - 1";#N/A,#N/A,TRUE,"Summary - 2";#N/A,#N/A,TRUE,"Group Analysis";#N/A,#N/A,TRUE,"FM Analysis";#N/A,#N/A,TRUE,"T&amp;M-Onsite";#N/A,#N/A,TRUE,"FP-Onsite";#N/A,#N/A,TRUE,"NB-Onsite";#N/A,#N/A,TRUE,"T&amp;M-Offshore";#N/A,#N/A,TRUE,"FP-Offshore";#N/A,#N/A,TRUE,"Appendix-A";#N/A,#N/A,TRUE,"Appendix-B"}</definedName>
    <definedName name="__________FM17" hidden="1">{#N/A,#N/A,TRUE,"Summary - 1";#N/A,#N/A,TRUE,"Summary - 2";#N/A,#N/A,TRUE,"Group Analysis";#N/A,#N/A,TRUE,"FM Analysis";#N/A,#N/A,TRUE,"T&amp;M-Onsite";#N/A,#N/A,TRUE,"FP-Onsite";#N/A,#N/A,TRUE,"NB-Onsite";#N/A,#N/A,TRUE,"T&amp;M-Offshore";#N/A,#N/A,TRUE,"FP-Offshore";#N/A,#N/A,TRUE,"Appendix-A";#N/A,#N/A,TRUE,"Appendix-B"}</definedName>
    <definedName name="__________FM2" hidden="1">{#N/A,#N/A,TRUE,"Summary - 1";#N/A,#N/A,TRUE,"Summary - 2";#N/A,#N/A,TRUE,"Group Analysis";#N/A,#N/A,TRUE,"FM Analysis";#N/A,#N/A,TRUE,"T&amp;M-Onsite";#N/A,#N/A,TRUE,"FP-Onsite";#N/A,#N/A,TRUE,"NB-Onsite";#N/A,#N/A,TRUE,"T&amp;M-Offshore";#N/A,#N/A,TRUE,"FP-Offshore";#N/A,#N/A,TRUE,"Appendix-A";#N/A,#N/A,TRUE,"Appendix-B"}</definedName>
    <definedName name="__________fm21" hidden="1">{#N/A,#N/A,TRUE,"Summary - 1";#N/A,#N/A,TRUE,"Summary - 2";#N/A,#N/A,TRUE,"Group Analysis";#N/A,#N/A,TRUE,"FM Analysis";#N/A,#N/A,TRUE,"T&amp;M-Onsite";#N/A,#N/A,TRUE,"FP-Onsite";#N/A,#N/A,TRUE,"NB-Onsite";#N/A,#N/A,TRUE,"T&amp;M-Offshore";#N/A,#N/A,TRUE,"FP-Offshore";#N/A,#N/A,TRUE,"Appendix-A";#N/A,#N/A,TRUE,"Appendix-B"}</definedName>
    <definedName name="__________FM3" hidden="1">{#N/A,#N/A,TRUE,"Summary - 1";#N/A,#N/A,TRUE,"Summary - 2";#N/A,#N/A,TRUE,"Group Analysis";#N/A,#N/A,TRUE,"FM Analysis";#N/A,#N/A,TRUE,"T&amp;M-Onsite";#N/A,#N/A,TRUE,"FP-Onsite";#N/A,#N/A,TRUE,"NB-Onsite";#N/A,#N/A,TRUE,"T&amp;M-Offshore";#N/A,#N/A,TRUE,"FP-Offshore";#N/A,#N/A,TRUE,"Appendix-A";#N/A,#N/A,TRUE,"Appendix-B"}</definedName>
    <definedName name="__________FM4" hidden="1">{#N/A,#N/A,TRUE,"Summary - 1";#N/A,#N/A,TRUE,"Summary - 2";#N/A,#N/A,TRUE,"Group Analysis";#N/A,#N/A,TRUE,"FM Analysis";#N/A,#N/A,TRUE,"T&amp;M-Onsite";#N/A,#N/A,TRUE,"FP-Onsite";#N/A,#N/A,TRUE,"NB-Onsite";#N/A,#N/A,TRUE,"T&amp;M-Offshore";#N/A,#N/A,TRUE,"FP-Offshore";#N/A,#N/A,TRUE,"Appendix-A";#N/A,#N/A,TRUE,"Appendix-B"}</definedName>
    <definedName name="__________fm41" hidden="1">{#N/A,#N/A,TRUE,"Summary - 1";#N/A,#N/A,TRUE,"Summary - 2";#N/A,#N/A,TRUE,"Group Analysis";#N/A,#N/A,TRUE,"FM Analysis";#N/A,#N/A,TRUE,"T&amp;M-Onsite";#N/A,#N/A,TRUE,"FP-Onsite";#N/A,#N/A,TRUE,"NB-Onsite";#N/A,#N/A,TRUE,"T&amp;M-Offshore";#N/A,#N/A,TRUE,"FP-Offshore";#N/A,#N/A,TRUE,"Appendix-A";#N/A,#N/A,TRUE,"Appendix-B"}</definedName>
    <definedName name="__________FM5" hidden="1">{#N/A,#N/A,TRUE,"Summary - 1";#N/A,#N/A,TRUE,"Summary - 2";#N/A,#N/A,TRUE,"Group Analysis";#N/A,#N/A,TRUE,"FM Analysis";#N/A,#N/A,TRUE,"T&amp;M-Onsite";#N/A,#N/A,TRUE,"FP-Onsite";#N/A,#N/A,TRUE,"NB-Onsite";#N/A,#N/A,TRUE,"T&amp;M-Offshore";#N/A,#N/A,TRUE,"FP-Offshore";#N/A,#N/A,TRUE,"Appendix-A";#N/A,#N/A,TRUE,"Appendix-B"}</definedName>
    <definedName name="__________fm51" hidden="1">{#N/A,#N/A,TRUE,"Summary - 1";#N/A,#N/A,TRUE,"Summary - 2";#N/A,#N/A,TRUE,"Group Analysis";#N/A,#N/A,TRUE,"FM Analysis";#N/A,#N/A,TRUE,"T&amp;M-Onsite";#N/A,#N/A,TRUE,"FP-Onsite";#N/A,#N/A,TRUE,"NB-Onsite";#N/A,#N/A,TRUE,"T&amp;M-Offshore";#N/A,#N/A,TRUE,"FP-Offshore";#N/A,#N/A,TRUE,"Appendix-A";#N/A,#N/A,TRUE,"Appendix-B"}</definedName>
    <definedName name="__________FM7" hidden="1">{#N/A,#N/A,TRUE,"Summary - 1";#N/A,#N/A,TRUE,"Summary - 2";#N/A,#N/A,TRUE,"Group Analysis";#N/A,#N/A,TRUE,"FM Analysis";#N/A,#N/A,TRUE,"T&amp;M-Onsite";#N/A,#N/A,TRUE,"FP-Onsite";#N/A,#N/A,TRUE,"NB-Onsite";#N/A,#N/A,TRUE,"T&amp;M-Offshore";#N/A,#N/A,TRUE,"FP-Offshore";#N/A,#N/A,TRUE,"Appendix-A";#N/A,#N/A,TRUE,"Appendix-B"}</definedName>
    <definedName name="__________FP1" hidden="1">{#N/A,#N/A,TRUE,"Summary - 1";#N/A,#N/A,TRUE,"Summary - 2";#N/A,#N/A,TRUE,"Group Analysis";#N/A,#N/A,TRUE,"FM Analysis";#N/A,#N/A,TRUE,"T&amp;M-Onsite";#N/A,#N/A,TRUE,"FP-Onsite";#N/A,#N/A,TRUE,"NB-Onsite";#N/A,#N/A,TRUE,"T&amp;M-Offshore";#N/A,#N/A,TRUE,"FP-Offshore";#N/A,#N/A,TRUE,"Appendix-A";#N/A,#N/A,TRUE,"Appendix-B"}</definedName>
    <definedName name="_________bg1" hidden="1">{#N/A,#N/A,TRUE,"Summary - 1";#N/A,#N/A,TRUE,"Summary - 2";#N/A,#N/A,TRUE,"Group Analysis";#N/A,#N/A,TRUE,"FM Analysis";#N/A,#N/A,TRUE,"T&amp;M-Onsite";#N/A,#N/A,TRUE,"FP-Onsite";#N/A,#N/A,TRUE,"NB-Onsite";#N/A,#N/A,TRUE,"T&amp;M-Offshore";#N/A,#N/A,TRUE,"FP-Offshore";#N/A,#N/A,TRUE,"Appendix-A";#N/A,#N/A,TRUE,"Appendix-B"}</definedName>
    <definedName name="_________bg2" hidden="1">{#N/A,#N/A,TRUE,"Summary - 1";#N/A,#N/A,TRUE,"Summary - 2";#N/A,#N/A,TRUE,"Group Analysis";#N/A,#N/A,TRUE,"FM Analysis";#N/A,#N/A,TRUE,"T&amp;M-Onsite";#N/A,#N/A,TRUE,"FP-Onsite";#N/A,#N/A,TRUE,"NB-Onsite";#N/A,#N/A,TRUE,"T&amp;M-Offshore";#N/A,#N/A,TRUE,"FP-Offshore";#N/A,#N/A,TRUE,"Appendix-A";#N/A,#N/A,TRUE,"Appendix-B"}</definedName>
    <definedName name="_________bg3" hidden="1">{#N/A,#N/A,TRUE,"Summary - 1";#N/A,#N/A,TRUE,"Summary - 2";#N/A,#N/A,TRUE,"Group Analysis";#N/A,#N/A,TRUE,"FM Analysis";#N/A,#N/A,TRUE,"T&amp;M-Onsite";#N/A,#N/A,TRUE,"FP-Onsite";#N/A,#N/A,TRUE,"NB-Onsite";#N/A,#N/A,TRUE,"T&amp;M-Offshore";#N/A,#N/A,TRUE,"FP-Offshore";#N/A,#N/A,TRUE,"Appendix-A";#N/A,#N/A,TRUE,"Appendix-B"}</definedName>
    <definedName name="_________FM17" hidden="1">{#N/A,#N/A,TRUE,"Summary - 1";#N/A,#N/A,TRUE,"Summary - 2";#N/A,#N/A,TRUE,"Group Analysis";#N/A,#N/A,TRUE,"FM Analysis";#N/A,#N/A,TRUE,"T&amp;M-Onsite";#N/A,#N/A,TRUE,"FP-Onsite";#N/A,#N/A,TRUE,"NB-Onsite";#N/A,#N/A,TRUE,"T&amp;M-Offshore";#N/A,#N/A,TRUE,"FP-Offshore";#N/A,#N/A,TRUE,"Appendix-A";#N/A,#N/A,TRUE,"Appendix-B"}</definedName>
    <definedName name="_________FM2" hidden="1">{#N/A,#N/A,TRUE,"Summary - 1";#N/A,#N/A,TRUE,"Summary - 2";#N/A,#N/A,TRUE,"Group Analysis";#N/A,#N/A,TRUE,"FM Analysis";#N/A,#N/A,TRUE,"T&amp;M-Onsite";#N/A,#N/A,TRUE,"FP-Onsite";#N/A,#N/A,TRUE,"NB-Onsite";#N/A,#N/A,TRUE,"T&amp;M-Offshore";#N/A,#N/A,TRUE,"FP-Offshore";#N/A,#N/A,TRUE,"Appendix-A";#N/A,#N/A,TRUE,"Appendix-B"}</definedName>
    <definedName name="_________fm21" hidden="1">{#N/A,#N/A,TRUE,"Summary - 1";#N/A,#N/A,TRUE,"Summary - 2";#N/A,#N/A,TRUE,"Group Analysis";#N/A,#N/A,TRUE,"FM Analysis";#N/A,#N/A,TRUE,"T&amp;M-Onsite";#N/A,#N/A,TRUE,"FP-Onsite";#N/A,#N/A,TRUE,"NB-Onsite";#N/A,#N/A,TRUE,"T&amp;M-Offshore";#N/A,#N/A,TRUE,"FP-Offshore";#N/A,#N/A,TRUE,"Appendix-A";#N/A,#N/A,TRUE,"Appendix-B"}</definedName>
    <definedName name="_________FM3" hidden="1">{#N/A,#N/A,TRUE,"Summary - 1";#N/A,#N/A,TRUE,"Summary - 2";#N/A,#N/A,TRUE,"Group Analysis";#N/A,#N/A,TRUE,"FM Analysis";#N/A,#N/A,TRUE,"T&amp;M-Onsite";#N/A,#N/A,TRUE,"FP-Onsite";#N/A,#N/A,TRUE,"NB-Onsite";#N/A,#N/A,TRUE,"T&amp;M-Offshore";#N/A,#N/A,TRUE,"FP-Offshore";#N/A,#N/A,TRUE,"Appendix-A";#N/A,#N/A,TRUE,"Appendix-B"}</definedName>
    <definedName name="_________FM4" hidden="1">{#N/A,#N/A,TRUE,"Summary - 1";#N/A,#N/A,TRUE,"Summary - 2";#N/A,#N/A,TRUE,"Group Analysis";#N/A,#N/A,TRUE,"FM Analysis";#N/A,#N/A,TRUE,"T&amp;M-Onsite";#N/A,#N/A,TRUE,"FP-Onsite";#N/A,#N/A,TRUE,"NB-Onsite";#N/A,#N/A,TRUE,"T&amp;M-Offshore";#N/A,#N/A,TRUE,"FP-Offshore";#N/A,#N/A,TRUE,"Appendix-A";#N/A,#N/A,TRUE,"Appendix-B"}</definedName>
    <definedName name="_________fm41" hidden="1">{#N/A,#N/A,TRUE,"Summary - 1";#N/A,#N/A,TRUE,"Summary - 2";#N/A,#N/A,TRUE,"Group Analysis";#N/A,#N/A,TRUE,"FM Analysis";#N/A,#N/A,TRUE,"T&amp;M-Onsite";#N/A,#N/A,TRUE,"FP-Onsite";#N/A,#N/A,TRUE,"NB-Onsite";#N/A,#N/A,TRUE,"T&amp;M-Offshore";#N/A,#N/A,TRUE,"FP-Offshore";#N/A,#N/A,TRUE,"Appendix-A";#N/A,#N/A,TRUE,"Appendix-B"}</definedName>
    <definedName name="_________FM5" hidden="1">{#N/A,#N/A,TRUE,"Summary - 1";#N/A,#N/A,TRUE,"Summary - 2";#N/A,#N/A,TRUE,"Group Analysis";#N/A,#N/A,TRUE,"FM Analysis";#N/A,#N/A,TRUE,"T&amp;M-Onsite";#N/A,#N/A,TRUE,"FP-Onsite";#N/A,#N/A,TRUE,"NB-Onsite";#N/A,#N/A,TRUE,"T&amp;M-Offshore";#N/A,#N/A,TRUE,"FP-Offshore";#N/A,#N/A,TRUE,"Appendix-A";#N/A,#N/A,TRUE,"Appendix-B"}</definedName>
    <definedName name="_________fm51" hidden="1">{#N/A,#N/A,TRUE,"Summary - 1";#N/A,#N/A,TRUE,"Summary - 2";#N/A,#N/A,TRUE,"Group Analysis";#N/A,#N/A,TRUE,"FM Analysis";#N/A,#N/A,TRUE,"T&amp;M-Onsite";#N/A,#N/A,TRUE,"FP-Onsite";#N/A,#N/A,TRUE,"NB-Onsite";#N/A,#N/A,TRUE,"T&amp;M-Offshore";#N/A,#N/A,TRUE,"FP-Offshore";#N/A,#N/A,TRUE,"Appendix-A";#N/A,#N/A,TRUE,"Appendix-B"}</definedName>
    <definedName name="_________FM7" hidden="1">{#N/A,#N/A,TRUE,"Summary - 1";#N/A,#N/A,TRUE,"Summary - 2";#N/A,#N/A,TRUE,"Group Analysis";#N/A,#N/A,TRUE,"FM Analysis";#N/A,#N/A,TRUE,"T&amp;M-Onsite";#N/A,#N/A,TRUE,"FP-Onsite";#N/A,#N/A,TRUE,"NB-Onsite";#N/A,#N/A,TRUE,"T&amp;M-Offshore";#N/A,#N/A,TRUE,"FP-Offshore";#N/A,#N/A,TRUE,"Appendix-A";#N/A,#N/A,TRUE,"Appendix-B"}</definedName>
    <definedName name="_________FP1" hidden="1">{#N/A,#N/A,TRUE,"Summary - 1";#N/A,#N/A,TRUE,"Summary - 2";#N/A,#N/A,TRUE,"Group Analysis";#N/A,#N/A,TRUE,"FM Analysis";#N/A,#N/A,TRUE,"T&amp;M-Onsite";#N/A,#N/A,TRUE,"FP-Onsite";#N/A,#N/A,TRUE,"NB-Onsite";#N/A,#N/A,TRUE,"T&amp;M-Offshore";#N/A,#N/A,TRUE,"FP-Offshore";#N/A,#N/A,TRUE,"Appendix-A";#N/A,#N/A,TRUE,"Appendix-B"}</definedName>
    <definedName name="________bg1" hidden="1">{#N/A,#N/A,TRUE,"Summary - 1";#N/A,#N/A,TRUE,"Summary - 2";#N/A,#N/A,TRUE,"Group Analysis";#N/A,#N/A,TRUE,"FM Analysis";#N/A,#N/A,TRUE,"T&amp;M-Onsite";#N/A,#N/A,TRUE,"FP-Onsite";#N/A,#N/A,TRUE,"NB-Onsite";#N/A,#N/A,TRUE,"T&amp;M-Offshore";#N/A,#N/A,TRUE,"FP-Offshore";#N/A,#N/A,TRUE,"Appendix-A";#N/A,#N/A,TRUE,"Appendix-B"}</definedName>
    <definedName name="________bg2" hidden="1">{#N/A,#N/A,TRUE,"Summary - 1";#N/A,#N/A,TRUE,"Summary - 2";#N/A,#N/A,TRUE,"Group Analysis";#N/A,#N/A,TRUE,"FM Analysis";#N/A,#N/A,TRUE,"T&amp;M-Onsite";#N/A,#N/A,TRUE,"FP-Onsite";#N/A,#N/A,TRUE,"NB-Onsite";#N/A,#N/A,TRUE,"T&amp;M-Offshore";#N/A,#N/A,TRUE,"FP-Offshore";#N/A,#N/A,TRUE,"Appendix-A";#N/A,#N/A,TRUE,"Appendix-B"}</definedName>
    <definedName name="________bg3" hidden="1">{#N/A,#N/A,TRUE,"Summary - 1";#N/A,#N/A,TRUE,"Summary - 2";#N/A,#N/A,TRUE,"Group Analysis";#N/A,#N/A,TRUE,"FM Analysis";#N/A,#N/A,TRUE,"T&amp;M-Onsite";#N/A,#N/A,TRUE,"FP-Onsite";#N/A,#N/A,TRUE,"NB-Onsite";#N/A,#N/A,TRUE,"T&amp;M-Offshore";#N/A,#N/A,TRUE,"FP-Offshore";#N/A,#N/A,TRUE,"Appendix-A";#N/A,#N/A,TRUE,"Appendix-B"}</definedName>
    <definedName name="________FM17" hidden="1">{#N/A,#N/A,TRUE,"Summary - 1";#N/A,#N/A,TRUE,"Summary - 2";#N/A,#N/A,TRUE,"Group Analysis";#N/A,#N/A,TRUE,"FM Analysis";#N/A,#N/A,TRUE,"T&amp;M-Onsite";#N/A,#N/A,TRUE,"FP-Onsite";#N/A,#N/A,TRUE,"NB-Onsite";#N/A,#N/A,TRUE,"T&amp;M-Offshore";#N/A,#N/A,TRUE,"FP-Offshore";#N/A,#N/A,TRUE,"Appendix-A";#N/A,#N/A,TRUE,"Appendix-B"}</definedName>
    <definedName name="________FM2" hidden="1">{#N/A,#N/A,TRUE,"Summary - 1";#N/A,#N/A,TRUE,"Summary - 2";#N/A,#N/A,TRUE,"Group Analysis";#N/A,#N/A,TRUE,"FM Analysis";#N/A,#N/A,TRUE,"T&amp;M-Onsite";#N/A,#N/A,TRUE,"FP-Onsite";#N/A,#N/A,TRUE,"NB-Onsite";#N/A,#N/A,TRUE,"T&amp;M-Offshore";#N/A,#N/A,TRUE,"FP-Offshore";#N/A,#N/A,TRUE,"Appendix-A";#N/A,#N/A,TRUE,"Appendix-B"}</definedName>
    <definedName name="________fm21" hidden="1">{#N/A,#N/A,TRUE,"Summary - 1";#N/A,#N/A,TRUE,"Summary - 2";#N/A,#N/A,TRUE,"Group Analysis";#N/A,#N/A,TRUE,"FM Analysis";#N/A,#N/A,TRUE,"T&amp;M-Onsite";#N/A,#N/A,TRUE,"FP-Onsite";#N/A,#N/A,TRUE,"NB-Onsite";#N/A,#N/A,TRUE,"T&amp;M-Offshore";#N/A,#N/A,TRUE,"FP-Offshore";#N/A,#N/A,TRUE,"Appendix-A";#N/A,#N/A,TRUE,"Appendix-B"}</definedName>
    <definedName name="________FM3" hidden="1">{#N/A,#N/A,TRUE,"Summary - 1";#N/A,#N/A,TRUE,"Summary - 2";#N/A,#N/A,TRUE,"Group Analysis";#N/A,#N/A,TRUE,"FM Analysis";#N/A,#N/A,TRUE,"T&amp;M-Onsite";#N/A,#N/A,TRUE,"FP-Onsite";#N/A,#N/A,TRUE,"NB-Onsite";#N/A,#N/A,TRUE,"T&amp;M-Offshore";#N/A,#N/A,TRUE,"FP-Offshore";#N/A,#N/A,TRUE,"Appendix-A";#N/A,#N/A,TRUE,"Appendix-B"}</definedName>
    <definedName name="________FM4" hidden="1">{#N/A,#N/A,TRUE,"Summary - 1";#N/A,#N/A,TRUE,"Summary - 2";#N/A,#N/A,TRUE,"Group Analysis";#N/A,#N/A,TRUE,"FM Analysis";#N/A,#N/A,TRUE,"T&amp;M-Onsite";#N/A,#N/A,TRUE,"FP-Onsite";#N/A,#N/A,TRUE,"NB-Onsite";#N/A,#N/A,TRUE,"T&amp;M-Offshore";#N/A,#N/A,TRUE,"FP-Offshore";#N/A,#N/A,TRUE,"Appendix-A";#N/A,#N/A,TRUE,"Appendix-B"}</definedName>
    <definedName name="________fm41" hidden="1">{#N/A,#N/A,TRUE,"Summary - 1";#N/A,#N/A,TRUE,"Summary - 2";#N/A,#N/A,TRUE,"Group Analysis";#N/A,#N/A,TRUE,"FM Analysis";#N/A,#N/A,TRUE,"T&amp;M-Onsite";#N/A,#N/A,TRUE,"FP-Onsite";#N/A,#N/A,TRUE,"NB-Onsite";#N/A,#N/A,TRUE,"T&amp;M-Offshore";#N/A,#N/A,TRUE,"FP-Offshore";#N/A,#N/A,TRUE,"Appendix-A";#N/A,#N/A,TRUE,"Appendix-B"}</definedName>
    <definedName name="________FM5" hidden="1">{#N/A,#N/A,TRUE,"Summary - 1";#N/A,#N/A,TRUE,"Summary - 2";#N/A,#N/A,TRUE,"Group Analysis";#N/A,#N/A,TRUE,"FM Analysis";#N/A,#N/A,TRUE,"T&amp;M-Onsite";#N/A,#N/A,TRUE,"FP-Onsite";#N/A,#N/A,TRUE,"NB-Onsite";#N/A,#N/A,TRUE,"T&amp;M-Offshore";#N/A,#N/A,TRUE,"FP-Offshore";#N/A,#N/A,TRUE,"Appendix-A";#N/A,#N/A,TRUE,"Appendix-B"}</definedName>
    <definedName name="________fm51" hidden="1">{#N/A,#N/A,TRUE,"Summary - 1";#N/A,#N/A,TRUE,"Summary - 2";#N/A,#N/A,TRUE,"Group Analysis";#N/A,#N/A,TRUE,"FM Analysis";#N/A,#N/A,TRUE,"T&amp;M-Onsite";#N/A,#N/A,TRUE,"FP-Onsite";#N/A,#N/A,TRUE,"NB-Onsite";#N/A,#N/A,TRUE,"T&amp;M-Offshore";#N/A,#N/A,TRUE,"FP-Offshore";#N/A,#N/A,TRUE,"Appendix-A";#N/A,#N/A,TRUE,"Appendix-B"}</definedName>
    <definedName name="________FM7" hidden="1">{#N/A,#N/A,TRUE,"Summary - 1";#N/A,#N/A,TRUE,"Summary - 2";#N/A,#N/A,TRUE,"Group Analysis";#N/A,#N/A,TRUE,"FM Analysis";#N/A,#N/A,TRUE,"T&amp;M-Onsite";#N/A,#N/A,TRUE,"FP-Onsite";#N/A,#N/A,TRUE,"NB-Onsite";#N/A,#N/A,TRUE,"T&amp;M-Offshore";#N/A,#N/A,TRUE,"FP-Offshore";#N/A,#N/A,TRUE,"Appendix-A";#N/A,#N/A,TRUE,"Appendix-B"}</definedName>
    <definedName name="________FP1" hidden="1">{#N/A,#N/A,TRUE,"Summary - 1";#N/A,#N/A,TRUE,"Summary - 2";#N/A,#N/A,TRUE,"Group Analysis";#N/A,#N/A,TRUE,"FM Analysis";#N/A,#N/A,TRUE,"T&amp;M-Onsite";#N/A,#N/A,TRUE,"FP-Onsite";#N/A,#N/A,TRUE,"NB-Onsite";#N/A,#N/A,TRUE,"T&amp;M-Offshore";#N/A,#N/A,TRUE,"FP-Offshore";#N/A,#N/A,TRUE,"Appendix-A";#N/A,#N/A,TRUE,"Appendix-B"}</definedName>
    <definedName name="_______bg1" hidden="1">{#N/A,#N/A,TRUE,"Summary - 1";#N/A,#N/A,TRUE,"Summary - 2";#N/A,#N/A,TRUE,"Group Analysis";#N/A,#N/A,TRUE,"FM Analysis";#N/A,#N/A,TRUE,"T&amp;M-Onsite";#N/A,#N/A,TRUE,"FP-Onsite";#N/A,#N/A,TRUE,"NB-Onsite";#N/A,#N/A,TRUE,"T&amp;M-Offshore";#N/A,#N/A,TRUE,"FP-Offshore";#N/A,#N/A,TRUE,"Appendix-A";#N/A,#N/A,TRUE,"Appendix-B"}</definedName>
    <definedName name="_______bg2" hidden="1">{#N/A,#N/A,TRUE,"Summary - 1";#N/A,#N/A,TRUE,"Summary - 2";#N/A,#N/A,TRUE,"Group Analysis";#N/A,#N/A,TRUE,"FM Analysis";#N/A,#N/A,TRUE,"T&amp;M-Onsite";#N/A,#N/A,TRUE,"FP-Onsite";#N/A,#N/A,TRUE,"NB-Onsite";#N/A,#N/A,TRUE,"T&amp;M-Offshore";#N/A,#N/A,TRUE,"FP-Offshore";#N/A,#N/A,TRUE,"Appendix-A";#N/A,#N/A,TRUE,"Appendix-B"}</definedName>
    <definedName name="_______bg3" hidden="1">{#N/A,#N/A,TRUE,"Summary - 1";#N/A,#N/A,TRUE,"Summary - 2";#N/A,#N/A,TRUE,"Group Analysis";#N/A,#N/A,TRUE,"FM Analysis";#N/A,#N/A,TRUE,"T&amp;M-Onsite";#N/A,#N/A,TRUE,"FP-Onsite";#N/A,#N/A,TRUE,"NB-Onsite";#N/A,#N/A,TRUE,"T&amp;M-Offshore";#N/A,#N/A,TRUE,"FP-Offshore";#N/A,#N/A,TRUE,"Appendix-A";#N/A,#N/A,TRUE,"Appendix-B"}</definedName>
    <definedName name="_______FM17" hidden="1">{#N/A,#N/A,TRUE,"Summary - 1";#N/A,#N/A,TRUE,"Summary - 2";#N/A,#N/A,TRUE,"Group Analysis";#N/A,#N/A,TRUE,"FM Analysis";#N/A,#N/A,TRUE,"T&amp;M-Onsite";#N/A,#N/A,TRUE,"FP-Onsite";#N/A,#N/A,TRUE,"NB-Onsite";#N/A,#N/A,TRUE,"T&amp;M-Offshore";#N/A,#N/A,TRUE,"FP-Offshore";#N/A,#N/A,TRUE,"Appendix-A";#N/A,#N/A,TRUE,"Appendix-B"}</definedName>
    <definedName name="_______FM2" hidden="1">{#N/A,#N/A,TRUE,"Summary - 1";#N/A,#N/A,TRUE,"Summary - 2";#N/A,#N/A,TRUE,"Group Analysis";#N/A,#N/A,TRUE,"FM Analysis";#N/A,#N/A,TRUE,"T&amp;M-Onsite";#N/A,#N/A,TRUE,"FP-Onsite";#N/A,#N/A,TRUE,"NB-Onsite";#N/A,#N/A,TRUE,"T&amp;M-Offshore";#N/A,#N/A,TRUE,"FP-Offshore";#N/A,#N/A,TRUE,"Appendix-A";#N/A,#N/A,TRUE,"Appendix-B"}</definedName>
    <definedName name="_______fm21" hidden="1">{#N/A,#N/A,TRUE,"Summary - 1";#N/A,#N/A,TRUE,"Summary - 2";#N/A,#N/A,TRUE,"Group Analysis";#N/A,#N/A,TRUE,"FM Analysis";#N/A,#N/A,TRUE,"T&amp;M-Onsite";#N/A,#N/A,TRUE,"FP-Onsite";#N/A,#N/A,TRUE,"NB-Onsite";#N/A,#N/A,TRUE,"T&amp;M-Offshore";#N/A,#N/A,TRUE,"FP-Offshore";#N/A,#N/A,TRUE,"Appendix-A";#N/A,#N/A,TRUE,"Appendix-B"}</definedName>
    <definedName name="_______FM3" hidden="1">{#N/A,#N/A,TRUE,"Summary - 1";#N/A,#N/A,TRUE,"Summary - 2";#N/A,#N/A,TRUE,"Group Analysis";#N/A,#N/A,TRUE,"FM Analysis";#N/A,#N/A,TRUE,"T&amp;M-Onsite";#N/A,#N/A,TRUE,"FP-Onsite";#N/A,#N/A,TRUE,"NB-Onsite";#N/A,#N/A,TRUE,"T&amp;M-Offshore";#N/A,#N/A,TRUE,"FP-Offshore";#N/A,#N/A,TRUE,"Appendix-A";#N/A,#N/A,TRUE,"Appendix-B"}</definedName>
    <definedName name="_______FM4" hidden="1">{#N/A,#N/A,TRUE,"Summary - 1";#N/A,#N/A,TRUE,"Summary - 2";#N/A,#N/A,TRUE,"Group Analysis";#N/A,#N/A,TRUE,"FM Analysis";#N/A,#N/A,TRUE,"T&amp;M-Onsite";#N/A,#N/A,TRUE,"FP-Onsite";#N/A,#N/A,TRUE,"NB-Onsite";#N/A,#N/A,TRUE,"T&amp;M-Offshore";#N/A,#N/A,TRUE,"FP-Offshore";#N/A,#N/A,TRUE,"Appendix-A";#N/A,#N/A,TRUE,"Appendix-B"}</definedName>
    <definedName name="_______fm41" hidden="1">{#N/A,#N/A,TRUE,"Summary - 1";#N/A,#N/A,TRUE,"Summary - 2";#N/A,#N/A,TRUE,"Group Analysis";#N/A,#N/A,TRUE,"FM Analysis";#N/A,#N/A,TRUE,"T&amp;M-Onsite";#N/A,#N/A,TRUE,"FP-Onsite";#N/A,#N/A,TRUE,"NB-Onsite";#N/A,#N/A,TRUE,"T&amp;M-Offshore";#N/A,#N/A,TRUE,"FP-Offshore";#N/A,#N/A,TRUE,"Appendix-A";#N/A,#N/A,TRUE,"Appendix-B"}</definedName>
    <definedName name="_______FM5" hidden="1">{#N/A,#N/A,TRUE,"Summary - 1";#N/A,#N/A,TRUE,"Summary - 2";#N/A,#N/A,TRUE,"Group Analysis";#N/A,#N/A,TRUE,"FM Analysis";#N/A,#N/A,TRUE,"T&amp;M-Onsite";#N/A,#N/A,TRUE,"FP-Onsite";#N/A,#N/A,TRUE,"NB-Onsite";#N/A,#N/A,TRUE,"T&amp;M-Offshore";#N/A,#N/A,TRUE,"FP-Offshore";#N/A,#N/A,TRUE,"Appendix-A";#N/A,#N/A,TRUE,"Appendix-B"}</definedName>
    <definedName name="_______fm51" hidden="1">{#N/A,#N/A,TRUE,"Summary - 1";#N/A,#N/A,TRUE,"Summary - 2";#N/A,#N/A,TRUE,"Group Analysis";#N/A,#N/A,TRUE,"FM Analysis";#N/A,#N/A,TRUE,"T&amp;M-Onsite";#N/A,#N/A,TRUE,"FP-Onsite";#N/A,#N/A,TRUE,"NB-Onsite";#N/A,#N/A,TRUE,"T&amp;M-Offshore";#N/A,#N/A,TRUE,"FP-Offshore";#N/A,#N/A,TRUE,"Appendix-A";#N/A,#N/A,TRUE,"Appendix-B"}</definedName>
    <definedName name="_______FM7" hidden="1">{#N/A,#N/A,TRUE,"Summary - 1";#N/A,#N/A,TRUE,"Summary - 2";#N/A,#N/A,TRUE,"Group Analysis";#N/A,#N/A,TRUE,"FM Analysis";#N/A,#N/A,TRUE,"T&amp;M-Onsite";#N/A,#N/A,TRUE,"FP-Onsite";#N/A,#N/A,TRUE,"NB-Onsite";#N/A,#N/A,TRUE,"T&amp;M-Offshore";#N/A,#N/A,TRUE,"FP-Offshore";#N/A,#N/A,TRUE,"Appendix-A";#N/A,#N/A,TRUE,"Appendix-B"}</definedName>
    <definedName name="_______FP1" hidden="1">{#N/A,#N/A,TRUE,"Summary - 1";#N/A,#N/A,TRUE,"Summary - 2";#N/A,#N/A,TRUE,"Group Analysis";#N/A,#N/A,TRUE,"FM Analysis";#N/A,#N/A,TRUE,"T&amp;M-Onsite";#N/A,#N/A,TRUE,"FP-Onsite";#N/A,#N/A,TRUE,"NB-Onsite";#N/A,#N/A,TRUE,"T&amp;M-Offshore";#N/A,#N/A,TRUE,"FP-Offshore";#N/A,#N/A,TRUE,"Appendix-A";#N/A,#N/A,TRUE,"Appendix-B"}</definedName>
    <definedName name="______bg1" hidden="1">{#N/A,#N/A,TRUE,"Summary - 1";#N/A,#N/A,TRUE,"Summary - 2";#N/A,#N/A,TRUE,"Group Analysis";#N/A,#N/A,TRUE,"FM Analysis";#N/A,#N/A,TRUE,"T&amp;M-Onsite";#N/A,#N/A,TRUE,"FP-Onsite";#N/A,#N/A,TRUE,"NB-Onsite";#N/A,#N/A,TRUE,"T&amp;M-Offshore";#N/A,#N/A,TRUE,"FP-Offshore";#N/A,#N/A,TRUE,"Appendix-A";#N/A,#N/A,TRUE,"Appendix-B"}</definedName>
    <definedName name="______bg2" hidden="1">{#N/A,#N/A,TRUE,"Summary - 1";#N/A,#N/A,TRUE,"Summary - 2";#N/A,#N/A,TRUE,"Group Analysis";#N/A,#N/A,TRUE,"FM Analysis";#N/A,#N/A,TRUE,"T&amp;M-Onsite";#N/A,#N/A,TRUE,"FP-Onsite";#N/A,#N/A,TRUE,"NB-Onsite";#N/A,#N/A,TRUE,"T&amp;M-Offshore";#N/A,#N/A,TRUE,"FP-Offshore";#N/A,#N/A,TRUE,"Appendix-A";#N/A,#N/A,TRUE,"Appendix-B"}</definedName>
    <definedName name="______bg3" hidden="1">{#N/A,#N/A,TRUE,"Summary - 1";#N/A,#N/A,TRUE,"Summary - 2";#N/A,#N/A,TRUE,"Group Analysis";#N/A,#N/A,TRUE,"FM Analysis";#N/A,#N/A,TRUE,"T&amp;M-Onsite";#N/A,#N/A,TRUE,"FP-Onsite";#N/A,#N/A,TRUE,"NB-Onsite";#N/A,#N/A,TRUE,"T&amp;M-Offshore";#N/A,#N/A,TRUE,"FP-Offshore";#N/A,#N/A,TRUE,"Appendix-A";#N/A,#N/A,TRUE,"Appendix-B"}</definedName>
    <definedName name="______FM17" hidden="1">{#N/A,#N/A,TRUE,"Summary - 1";#N/A,#N/A,TRUE,"Summary - 2";#N/A,#N/A,TRUE,"Group Analysis";#N/A,#N/A,TRUE,"FM Analysis";#N/A,#N/A,TRUE,"T&amp;M-Onsite";#N/A,#N/A,TRUE,"FP-Onsite";#N/A,#N/A,TRUE,"NB-Onsite";#N/A,#N/A,TRUE,"T&amp;M-Offshore";#N/A,#N/A,TRUE,"FP-Offshore";#N/A,#N/A,TRUE,"Appendix-A";#N/A,#N/A,TRUE,"Appendix-B"}</definedName>
    <definedName name="______FM2" hidden="1">{#N/A,#N/A,TRUE,"Summary - 1";#N/A,#N/A,TRUE,"Summary - 2";#N/A,#N/A,TRUE,"Group Analysis";#N/A,#N/A,TRUE,"FM Analysis";#N/A,#N/A,TRUE,"T&amp;M-Onsite";#N/A,#N/A,TRUE,"FP-Onsite";#N/A,#N/A,TRUE,"NB-Onsite";#N/A,#N/A,TRUE,"T&amp;M-Offshore";#N/A,#N/A,TRUE,"FP-Offshore";#N/A,#N/A,TRUE,"Appendix-A";#N/A,#N/A,TRUE,"Appendix-B"}</definedName>
    <definedName name="______fm21" hidden="1">{#N/A,#N/A,TRUE,"Summary - 1";#N/A,#N/A,TRUE,"Summary - 2";#N/A,#N/A,TRUE,"Group Analysis";#N/A,#N/A,TRUE,"FM Analysis";#N/A,#N/A,TRUE,"T&amp;M-Onsite";#N/A,#N/A,TRUE,"FP-Onsite";#N/A,#N/A,TRUE,"NB-Onsite";#N/A,#N/A,TRUE,"T&amp;M-Offshore";#N/A,#N/A,TRUE,"FP-Offshore";#N/A,#N/A,TRUE,"Appendix-A";#N/A,#N/A,TRUE,"Appendix-B"}</definedName>
    <definedName name="______FM3" hidden="1">{#N/A,#N/A,TRUE,"Summary - 1";#N/A,#N/A,TRUE,"Summary - 2";#N/A,#N/A,TRUE,"Group Analysis";#N/A,#N/A,TRUE,"FM Analysis";#N/A,#N/A,TRUE,"T&amp;M-Onsite";#N/A,#N/A,TRUE,"FP-Onsite";#N/A,#N/A,TRUE,"NB-Onsite";#N/A,#N/A,TRUE,"T&amp;M-Offshore";#N/A,#N/A,TRUE,"FP-Offshore";#N/A,#N/A,TRUE,"Appendix-A";#N/A,#N/A,TRUE,"Appendix-B"}</definedName>
    <definedName name="______FM4" hidden="1">{#N/A,#N/A,TRUE,"Summary - 1";#N/A,#N/A,TRUE,"Summary - 2";#N/A,#N/A,TRUE,"Group Analysis";#N/A,#N/A,TRUE,"FM Analysis";#N/A,#N/A,TRUE,"T&amp;M-Onsite";#N/A,#N/A,TRUE,"FP-Onsite";#N/A,#N/A,TRUE,"NB-Onsite";#N/A,#N/A,TRUE,"T&amp;M-Offshore";#N/A,#N/A,TRUE,"FP-Offshore";#N/A,#N/A,TRUE,"Appendix-A";#N/A,#N/A,TRUE,"Appendix-B"}</definedName>
    <definedName name="______fm41" hidden="1">{#N/A,#N/A,TRUE,"Summary - 1";#N/A,#N/A,TRUE,"Summary - 2";#N/A,#N/A,TRUE,"Group Analysis";#N/A,#N/A,TRUE,"FM Analysis";#N/A,#N/A,TRUE,"T&amp;M-Onsite";#N/A,#N/A,TRUE,"FP-Onsite";#N/A,#N/A,TRUE,"NB-Onsite";#N/A,#N/A,TRUE,"T&amp;M-Offshore";#N/A,#N/A,TRUE,"FP-Offshore";#N/A,#N/A,TRUE,"Appendix-A";#N/A,#N/A,TRUE,"Appendix-B"}</definedName>
    <definedName name="______FM5" hidden="1">{#N/A,#N/A,TRUE,"Summary - 1";#N/A,#N/A,TRUE,"Summary - 2";#N/A,#N/A,TRUE,"Group Analysis";#N/A,#N/A,TRUE,"FM Analysis";#N/A,#N/A,TRUE,"T&amp;M-Onsite";#N/A,#N/A,TRUE,"FP-Onsite";#N/A,#N/A,TRUE,"NB-Onsite";#N/A,#N/A,TRUE,"T&amp;M-Offshore";#N/A,#N/A,TRUE,"FP-Offshore";#N/A,#N/A,TRUE,"Appendix-A";#N/A,#N/A,TRUE,"Appendix-B"}</definedName>
    <definedName name="______fm51" hidden="1">{#N/A,#N/A,TRUE,"Summary - 1";#N/A,#N/A,TRUE,"Summary - 2";#N/A,#N/A,TRUE,"Group Analysis";#N/A,#N/A,TRUE,"FM Analysis";#N/A,#N/A,TRUE,"T&amp;M-Onsite";#N/A,#N/A,TRUE,"FP-Onsite";#N/A,#N/A,TRUE,"NB-Onsite";#N/A,#N/A,TRUE,"T&amp;M-Offshore";#N/A,#N/A,TRUE,"FP-Offshore";#N/A,#N/A,TRUE,"Appendix-A";#N/A,#N/A,TRUE,"Appendix-B"}</definedName>
    <definedName name="______FM7" hidden="1">{#N/A,#N/A,TRUE,"Summary - 1";#N/A,#N/A,TRUE,"Summary - 2";#N/A,#N/A,TRUE,"Group Analysis";#N/A,#N/A,TRUE,"FM Analysis";#N/A,#N/A,TRUE,"T&amp;M-Onsite";#N/A,#N/A,TRUE,"FP-Onsite";#N/A,#N/A,TRUE,"NB-Onsite";#N/A,#N/A,TRUE,"T&amp;M-Offshore";#N/A,#N/A,TRUE,"FP-Offshore";#N/A,#N/A,TRUE,"Appendix-A";#N/A,#N/A,TRUE,"Appendix-B"}</definedName>
    <definedName name="______FP1" hidden="1">{#N/A,#N/A,TRUE,"Summary - 1";#N/A,#N/A,TRUE,"Summary - 2";#N/A,#N/A,TRUE,"Group Analysis";#N/A,#N/A,TRUE,"FM Analysis";#N/A,#N/A,TRUE,"T&amp;M-Onsite";#N/A,#N/A,TRUE,"FP-Onsite";#N/A,#N/A,TRUE,"NB-Onsite";#N/A,#N/A,TRUE,"T&amp;M-Offshore";#N/A,#N/A,TRUE,"FP-Offshore";#N/A,#N/A,TRUE,"Appendix-A";#N/A,#N/A,TRUE,"Appendix-B"}</definedName>
    <definedName name="_____bg1" hidden="1">{#N/A,#N/A,TRUE,"Summary - 1";#N/A,#N/A,TRUE,"Summary - 2";#N/A,#N/A,TRUE,"Group Analysis";#N/A,#N/A,TRUE,"FM Analysis";#N/A,#N/A,TRUE,"T&amp;M-Onsite";#N/A,#N/A,TRUE,"FP-Onsite";#N/A,#N/A,TRUE,"NB-Onsite";#N/A,#N/A,TRUE,"T&amp;M-Offshore";#N/A,#N/A,TRUE,"FP-Offshore";#N/A,#N/A,TRUE,"Appendix-A";#N/A,#N/A,TRUE,"Appendix-B"}</definedName>
    <definedName name="_____bg2" hidden="1">{#N/A,#N/A,TRUE,"Summary - 1";#N/A,#N/A,TRUE,"Summary - 2";#N/A,#N/A,TRUE,"Group Analysis";#N/A,#N/A,TRUE,"FM Analysis";#N/A,#N/A,TRUE,"T&amp;M-Onsite";#N/A,#N/A,TRUE,"FP-Onsite";#N/A,#N/A,TRUE,"NB-Onsite";#N/A,#N/A,TRUE,"T&amp;M-Offshore";#N/A,#N/A,TRUE,"FP-Offshore";#N/A,#N/A,TRUE,"Appendix-A";#N/A,#N/A,TRUE,"Appendix-B"}</definedName>
    <definedName name="_____bg3" hidden="1">{#N/A,#N/A,TRUE,"Summary - 1";#N/A,#N/A,TRUE,"Summary - 2";#N/A,#N/A,TRUE,"Group Analysis";#N/A,#N/A,TRUE,"FM Analysis";#N/A,#N/A,TRUE,"T&amp;M-Onsite";#N/A,#N/A,TRUE,"FP-Onsite";#N/A,#N/A,TRUE,"NB-Onsite";#N/A,#N/A,TRUE,"T&amp;M-Offshore";#N/A,#N/A,TRUE,"FP-Offshore";#N/A,#N/A,TRUE,"Appendix-A";#N/A,#N/A,TRUE,"Appendix-B"}</definedName>
    <definedName name="_____FM17" hidden="1">{#N/A,#N/A,TRUE,"Summary - 1";#N/A,#N/A,TRUE,"Summary - 2";#N/A,#N/A,TRUE,"Group Analysis";#N/A,#N/A,TRUE,"FM Analysis";#N/A,#N/A,TRUE,"T&amp;M-Onsite";#N/A,#N/A,TRUE,"FP-Onsite";#N/A,#N/A,TRUE,"NB-Onsite";#N/A,#N/A,TRUE,"T&amp;M-Offshore";#N/A,#N/A,TRUE,"FP-Offshore";#N/A,#N/A,TRUE,"Appendix-A";#N/A,#N/A,TRUE,"Appendix-B"}</definedName>
    <definedName name="_____FM2" hidden="1">{#N/A,#N/A,TRUE,"Summary - 1";#N/A,#N/A,TRUE,"Summary - 2";#N/A,#N/A,TRUE,"Group Analysis";#N/A,#N/A,TRUE,"FM Analysis";#N/A,#N/A,TRUE,"T&amp;M-Onsite";#N/A,#N/A,TRUE,"FP-Onsite";#N/A,#N/A,TRUE,"NB-Onsite";#N/A,#N/A,TRUE,"T&amp;M-Offshore";#N/A,#N/A,TRUE,"FP-Offshore";#N/A,#N/A,TRUE,"Appendix-A";#N/A,#N/A,TRUE,"Appendix-B"}</definedName>
    <definedName name="_____fm21" hidden="1">{#N/A,#N/A,TRUE,"Summary - 1";#N/A,#N/A,TRUE,"Summary - 2";#N/A,#N/A,TRUE,"Group Analysis";#N/A,#N/A,TRUE,"FM Analysis";#N/A,#N/A,TRUE,"T&amp;M-Onsite";#N/A,#N/A,TRUE,"FP-Onsite";#N/A,#N/A,TRUE,"NB-Onsite";#N/A,#N/A,TRUE,"T&amp;M-Offshore";#N/A,#N/A,TRUE,"FP-Offshore";#N/A,#N/A,TRUE,"Appendix-A";#N/A,#N/A,TRUE,"Appendix-B"}</definedName>
    <definedName name="_____FM3" hidden="1">{#N/A,#N/A,TRUE,"Summary - 1";#N/A,#N/A,TRUE,"Summary - 2";#N/A,#N/A,TRUE,"Group Analysis";#N/A,#N/A,TRUE,"FM Analysis";#N/A,#N/A,TRUE,"T&amp;M-Onsite";#N/A,#N/A,TRUE,"FP-Onsite";#N/A,#N/A,TRUE,"NB-Onsite";#N/A,#N/A,TRUE,"T&amp;M-Offshore";#N/A,#N/A,TRUE,"FP-Offshore";#N/A,#N/A,TRUE,"Appendix-A";#N/A,#N/A,TRUE,"Appendix-B"}</definedName>
    <definedName name="_____FM4" hidden="1">{#N/A,#N/A,TRUE,"Summary - 1";#N/A,#N/A,TRUE,"Summary - 2";#N/A,#N/A,TRUE,"Group Analysis";#N/A,#N/A,TRUE,"FM Analysis";#N/A,#N/A,TRUE,"T&amp;M-Onsite";#N/A,#N/A,TRUE,"FP-Onsite";#N/A,#N/A,TRUE,"NB-Onsite";#N/A,#N/A,TRUE,"T&amp;M-Offshore";#N/A,#N/A,TRUE,"FP-Offshore";#N/A,#N/A,TRUE,"Appendix-A";#N/A,#N/A,TRUE,"Appendix-B"}</definedName>
    <definedName name="_____fm41" hidden="1">{#N/A,#N/A,TRUE,"Summary - 1";#N/A,#N/A,TRUE,"Summary - 2";#N/A,#N/A,TRUE,"Group Analysis";#N/A,#N/A,TRUE,"FM Analysis";#N/A,#N/A,TRUE,"T&amp;M-Onsite";#N/A,#N/A,TRUE,"FP-Onsite";#N/A,#N/A,TRUE,"NB-Onsite";#N/A,#N/A,TRUE,"T&amp;M-Offshore";#N/A,#N/A,TRUE,"FP-Offshore";#N/A,#N/A,TRUE,"Appendix-A";#N/A,#N/A,TRUE,"Appendix-B"}</definedName>
    <definedName name="_____FM5" hidden="1">{#N/A,#N/A,TRUE,"Summary - 1";#N/A,#N/A,TRUE,"Summary - 2";#N/A,#N/A,TRUE,"Group Analysis";#N/A,#N/A,TRUE,"FM Analysis";#N/A,#N/A,TRUE,"T&amp;M-Onsite";#N/A,#N/A,TRUE,"FP-Onsite";#N/A,#N/A,TRUE,"NB-Onsite";#N/A,#N/A,TRUE,"T&amp;M-Offshore";#N/A,#N/A,TRUE,"FP-Offshore";#N/A,#N/A,TRUE,"Appendix-A";#N/A,#N/A,TRUE,"Appendix-B"}</definedName>
    <definedName name="_____fm51" hidden="1">{#N/A,#N/A,TRUE,"Summary - 1";#N/A,#N/A,TRUE,"Summary - 2";#N/A,#N/A,TRUE,"Group Analysis";#N/A,#N/A,TRUE,"FM Analysis";#N/A,#N/A,TRUE,"T&amp;M-Onsite";#N/A,#N/A,TRUE,"FP-Onsite";#N/A,#N/A,TRUE,"NB-Onsite";#N/A,#N/A,TRUE,"T&amp;M-Offshore";#N/A,#N/A,TRUE,"FP-Offshore";#N/A,#N/A,TRUE,"Appendix-A";#N/A,#N/A,TRUE,"Appendix-B"}</definedName>
    <definedName name="_____FM7" hidden="1">{#N/A,#N/A,TRUE,"Summary - 1";#N/A,#N/A,TRUE,"Summary - 2";#N/A,#N/A,TRUE,"Group Analysis";#N/A,#N/A,TRUE,"FM Analysis";#N/A,#N/A,TRUE,"T&amp;M-Onsite";#N/A,#N/A,TRUE,"FP-Onsite";#N/A,#N/A,TRUE,"NB-Onsite";#N/A,#N/A,TRUE,"T&amp;M-Offshore";#N/A,#N/A,TRUE,"FP-Offshore";#N/A,#N/A,TRUE,"Appendix-A";#N/A,#N/A,TRUE,"Appendix-B"}</definedName>
    <definedName name="_____FP1" hidden="1">{#N/A,#N/A,TRUE,"Summary - 1";#N/A,#N/A,TRUE,"Summary - 2";#N/A,#N/A,TRUE,"Group Analysis";#N/A,#N/A,TRUE,"FM Analysis";#N/A,#N/A,TRUE,"T&amp;M-Onsite";#N/A,#N/A,TRUE,"FP-Onsite";#N/A,#N/A,TRUE,"NB-Onsite";#N/A,#N/A,TRUE,"T&amp;M-Offshore";#N/A,#N/A,TRUE,"FP-Offshore";#N/A,#N/A,TRUE,"Appendix-A";#N/A,#N/A,TRUE,"Appendix-B"}</definedName>
    <definedName name="____bg1" hidden="1">{#N/A,#N/A,TRUE,"Summary - 1";#N/A,#N/A,TRUE,"Summary - 2";#N/A,#N/A,TRUE,"Group Analysis";#N/A,#N/A,TRUE,"FM Analysis";#N/A,#N/A,TRUE,"T&amp;M-Onsite";#N/A,#N/A,TRUE,"FP-Onsite";#N/A,#N/A,TRUE,"NB-Onsite";#N/A,#N/A,TRUE,"T&amp;M-Offshore";#N/A,#N/A,TRUE,"FP-Offshore";#N/A,#N/A,TRUE,"Appendix-A";#N/A,#N/A,TRUE,"Appendix-B"}</definedName>
    <definedName name="____bg2" hidden="1">{#N/A,#N/A,TRUE,"Summary - 1";#N/A,#N/A,TRUE,"Summary - 2";#N/A,#N/A,TRUE,"Group Analysis";#N/A,#N/A,TRUE,"FM Analysis";#N/A,#N/A,TRUE,"T&amp;M-Onsite";#N/A,#N/A,TRUE,"FP-Onsite";#N/A,#N/A,TRUE,"NB-Onsite";#N/A,#N/A,TRUE,"T&amp;M-Offshore";#N/A,#N/A,TRUE,"FP-Offshore";#N/A,#N/A,TRUE,"Appendix-A";#N/A,#N/A,TRUE,"Appendix-B"}</definedName>
    <definedName name="____bg3" hidden="1">{#N/A,#N/A,TRUE,"Summary - 1";#N/A,#N/A,TRUE,"Summary - 2";#N/A,#N/A,TRUE,"Group Analysis";#N/A,#N/A,TRUE,"FM Analysis";#N/A,#N/A,TRUE,"T&amp;M-Onsite";#N/A,#N/A,TRUE,"FP-Onsite";#N/A,#N/A,TRUE,"NB-Onsite";#N/A,#N/A,TRUE,"T&amp;M-Offshore";#N/A,#N/A,TRUE,"FP-Offshore";#N/A,#N/A,TRUE,"Appendix-A";#N/A,#N/A,TRUE,"Appendix-B"}</definedName>
    <definedName name="____FM17" hidden="1">{#N/A,#N/A,TRUE,"Summary - 1";#N/A,#N/A,TRUE,"Summary - 2";#N/A,#N/A,TRUE,"Group Analysis";#N/A,#N/A,TRUE,"FM Analysis";#N/A,#N/A,TRUE,"T&amp;M-Onsite";#N/A,#N/A,TRUE,"FP-Onsite";#N/A,#N/A,TRUE,"NB-Onsite";#N/A,#N/A,TRUE,"T&amp;M-Offshore";#N/A,#N/A,TRUE,"FP-Offshore";#N/A,#N/A,TRUE,"Appendix-A";#N/A,#N/A,TRUE,"Appendix-B"}</definedName>
    <definedName name="____FM2" hidden="1">{#N/A,#N/A,TRUE,"Summary - 1";#N/A,#N/A,TRUE,"Summary - 2";#N/A,#N/A,TRUE,"Group Analysis";#N/A,#N/A,TRUE,"FM Analysis";#N/A,#N/A,TRUE,"T&amp;M-Onsite";#N/A,#N/A,TRUE,"FP-Onsite";#N/A,#N/A,TRUE,"NB-Onsite";#N/A,#N/A,TRUE,"T&amp;M-Offshore";#N/A,#N/A,TRUE,"FP-Offshore";#N/A,#N/A,TRUE,"Appendix-A";#N/A,#N/A,TRUE,"Appendix-B"}</definedName>
    <definedName name="____fm21" hidden="1">{#N/A,#N/A,TRUE,"Summary - 1";#N/A,#N/A,TRUE,"Summary - 2";#N/A,#N/A,TRUE,"Group Analysis";#N/A,#N/A,TRUE,"FM Analysis";#N/A,#N/A,TRUE,"T&amp;M-Onsite";#N/A,#N/A,TRUE,"FP-Onsite";#N/A,#N/A,TRUE,"NB-Onsite";#N/A,#N/A,TRUE,"T&amp;M-Offshore";#N/A,#N/A,TRUE,"FP-Offshore";#N/A,#N/A,TRUE,"Appendix-A";#N/A,#N/A,TRUE,"Appendix-B"}</definedName>
    <definedName name="____FM3" hidden="1">{#N/A,#N/A,TRUE,"Summary - 1";#N/A,#N/A,TRUE,"Summary - 2";#N/A,#N/A,TRUE,"Group Analysis";#N/A,#N/A,TRUE,"FM Analysis";#N/A,#N/A,TRUE,"T&amp;M-Onsite";#N/A,#N/A,TRUE,"FP-Onsite";#N/A,#N/A,TRUE,"NB-Onsite";#N/A,#N/A,TRUE,"T&amp;M-Offshore";#N/A,#N/A,TRUE,"FP-Offshore";#N/A,#N/A,TRUE,"Appendix-A";#N/A,#N/A,TRUE,"Appendix-B"}</definedName>
    <definedName name="____FM4" hidden="1">{#N/A,#N/A,TRUE,"Summary - 1";#N/A,#N/A,TRUE,"Summary - 2";#N/A,#N/A,TRUE,"Group Analysis";#N/A,#N/A,TRUE,"FM Analysis";#N/A,#N/A,TRUE,"T&amp;M-Onsite";#N/A,#N/A,TRUE,"FP-Onsite";#N/A,#N/A,TRUE,"NB-Onsite";#N/A,#N/A,TRUE,"T&amp;M-Offshore";#N/A,#N/A,TRUE,"FP-Offshore";#N/A,#N/A,TRUE,"Appendix-A";#N/A,#N/A,TRUE,"Appendix-B"}</definedName>
    <definedName name="____fm41" hidden="1">{#N/A,#N/A,TRUE,"Summary - 1";#N/A,#N/A,TRUE,"Summary - 2";#N/A,#N/A,TRUE,"Group Analysis";#N/A,#N/A,TRUE,"FM Analysis";#N/A,#N/A,TRUE,"T&amp;M-Onsite";#N/A,#N/A,TRUE,"FP-Onsite";#N/A,#N/A,TRUE,"NB-Onsite";#N/A,#N/A,TRUE,"T&amp;M-Offshore";#N/A,#N/A,TRUE,"FP-Offshore";#N/A,#N/A,TRUE,"Appendix-A";#N/A,#N/A,TRUE,"Appendix-B"}</definedName>
    <definedName name="____FM5" hidden="1">{#N/A,#N/A,TRUE,"Summary - 1";#N/A,#N/A,TRUE,"Summary - 2";#N/A,#N/A,TRUE,"Group Analysis";#N/A,#N/A,TRUE,"FM Analysis";#N/A,#N/A,TRUE,"T&amp;M-Onsite";#N/A,#N/A,TRUE,"FP-Onsite";#N/A,#N/A,TRUE,"NB-Onsite";#N/A,#N/A,TRUE,"T&amp;M-Offshore";#N/A,#N/A,TRUE,"FP-Offshore";#N/A,#N/A,TRUE,"Appendix-A";#N/A,#N/A,TRUE,"Appendix-B"}</definedName>
    <definedName name="____fm51" hidden="1">{#N/A,#N/A,TRUE,"Summary - 1";#N/A,#N/A,TRUE,"Summary - 2";#N/A,#N/A,TRUE,"Group Analysis";#N/A,#N/A,TRUE,"FM Analysis";#N/A,#N/A,TRUE,"T&amp;M-Onsite";#N/A,#N/A,TRUE,"FP-Onsite";#N/A,#N/A,TRUE,"NB-Onsite";#N/A,#N/A,TRUE,"T&amp;M-Offshore";#N/A,#N/A,TRUE,"FP-Offshore";#N/A,#N/A,TRUE,"Appendix-A";#N/A,#N/A,TRUE,"Appendix-B"}</definedName>
    <definedName name="____FM7" hidden="1">{#N/A,#N/A,TRUE,"Summary - 1";#N/A,#N/A,TRUE,"Summary - 2";#N/A,#N/A,TRUE,"Group Analysis";#N/A,#N/A,TRUE,"FM Analysis";#N/A,#N/A,TRUE,"T&amp;M-Onsite";#N/A,#N/A,TRUE,"FP-Onsite";#N/A,#N/A,TRUE,"NB-Onsite";#N/A,#N/A,TRUE,"T&amp;M-Offshore";#N/A,#N/A,TRUE,"FP-Offshore";#N/A,#N/A,TRUE,"Appendix-A";#N/A,#N/A,TRUE,"Appendix-B"}</definedName>
    <definedName name="____FP1" hidden="1">{#N/A,#N/A,TRUE,"Summary - 1";#N/A,#N/A,TRUE,"Summary - 2";#N/A,#N/A,TRUE,"Group Analysis";#N/A,#N/A,TRUE,"FM Analysis";#N/A,#N/A,TRUE,"T&amp;M-Onsite";#N/A,#N/A,TRUE,"FP-Onsite";#N/A,#N/A,TRUE,"NB-Onsite";#N/A,#N/A,TRUE,"T&amp;M-Offshore";#N/A,#N/A,TRUE,"FP-Offshore";#N/A,#N/A,TRUE,"Appendix-A";#N/A,#N/A,TRUE,"Appendix-B"}</definedName>
    <definedName name="___bg1" hidden="1">{#N/A,#N/A,TRUE,"Summary - 1";#N/A,#N/A,TRUE,"Summary - 2";#N/A,#N/A,TRUE,"Group Analysis";#N/A,#N/A,TRUE,"FM Analysis";#N/A,#N/A,TRUE,"T&amp;M-Onsite";#N/A,#N/A,TRUE,"FP-Onsite";#N/A,#N/A,TRUE,"NB-Onsite";#N/A,#N/A,TRUE,"T&amp;M-Offshore";#N/A,#N/A,TRUE,"FP-Offshore";#N/A,#N/A,TRUE,"Appendix-A";#N/A,#N/A,TRUE,"Appendix-B"}</definedName>
    <definedName name="___bg2" hidden="1">{#N/A,#N/A,TRUE,"Summary - 1";#N/A,#N/A,TRUE,"Summary - 2";#N/A,#N/A,TRUE,"Group Analysis";#N/A,#N/A,TRUE,"FM Analysis";#N/A,#N/A,TRUE,"T&amp;M-Onsite";#N/A,#N/A,TRUE,"FP-Onsite";#N/A,#N/A,TRUE,"NB-Onsite";#N/A,#N/A,TRUE,"T&amp;M-Offshore";#N/A,#N/A,TRUE,"FP-Offshore";#N/A,#N/A,TRUE,"Appendix-A";#N/A,#N/A,TRUE,"Appendix-B"}</definedName>
    <definedName name="___bg3" hidden="1">{#N/A,#N/A,TRUE,"Summary - 1";#N/A,#N/A,TRUE,"Summary - 2";#N/A,#N/A,TRUE,"Group Analysis";#N/A,#N/A,TRUE,"FM Analysis";#N/A,#N/A,TRUE,"T&amp;M-Onsite";#N/A,#N/A,TRUE,"FP-Onsite";#N/A,#N/A,TRUE,"NB-Onsite";#N/A,#N/A,TRUE,"T&amp;M-Offshore";#N/A,#N/A,TRUE,"FP-Offshore";#N/A,#N/A,TRUE,"Appendix-A";#N/A,#N/A,TRUE,"Appendix-B"}</definedName>
    <definedName name="___FM17" hidden="1">{#N/A,#N/A,TRUE,"Summary - 1";#N/A,#N/A,TRUE,"Summary - 2";#N/A,#N/A,TRUE,"Group Analysis";#N/A,#N/A,TRUE,"FM Analysis";#N/A,#N/A,TRUE,"T&amp;M-Onsite";#N/A,#N/A,TRUE,"FP-Onsite";#N/A,#N/A,TRUE,"NB-Onsite";#N/A,#N/A,TRUE,"T&amp;M-Offshore";#N/A,#N/A,TRUE,"FP-Offshore";#N/A,#N/A,TRUE,"Appendix-A";#N/A,#N/A,TRUE,"Appendix-B"}</definedName>
    <definedName name="___FM2" hidden="1">{#N/A,#N/A,TRUE,"Summary - 1";#N/A,#N/A,TRUE,"Summary - 2";#N/A,#N/A,TRUE,"Group Analysis";#N/A,#N/A,TRUE,"FM Analysis";#N/A,#N/A,TRUE,"T&amp;M-Onsite";#N/A,#N/A,TRUE,"FP-Onsite";#N/A,#N/A,TRUE,"NB-Onsite";#N/A,#N/A,TRUE,"T&amp;M-Offshore";#N/A,#N/A,TRUE,"FP-Offshore";#N/A,#N/A,TRUE,"Appendix-A";#N/A,#N/A,TRUE,"Appendix-B"}</definedName>
    <definedName name="___fm21" hidden="1">{#N/A,#N/A,TRUE,"Summary - 1";#N/A,#N/A,TRUE,"Summary - 2";#N/A,#N/A,TRUE,"Group Analysis";#N/A,#N/A,TRUE,"FM Analysis";#N/A,#N/A,TRUE,"T&amp;M-Onsite";#N/A,#N/A,TRUE,"FP-Onsite";#N/A,#N/A,TRUE,"NB-Onsite";#N/A,#N/A,TRUE,"T&amp;M-Offshore";#N/A,#N/A,TRUE,"FP-Offshore";#N/A,#N/A,TRUE,"Appendix-A";#N/A,#N/A,TRUE,"Appendix-B"}</definedName>
    <definedName name="___FM3" hidden="1">{#N/A,#N/A,TRUE,"Summary - 1";#N/A,#N/A,TRUE,"Summary - 2";#N/A,#N/A,TRUE,"Group Analysis";#N/A,#N/A,TRUE,"FM Analysis";#N/A,#N/A,TRUE,"T&amp;M-Onsite";#N/A,#N/A,TRUE,"FP-Onsite";#N/A,#N/A,TRUE,"NB-Onsite";#N/A,#N/A,TRUE,"T&amp;M-Offshore";#N/A,#N/A,TRUE,"FP-Offshore";#N/A,#N/A,TRUE,"Appendix-A";#N/A,#N/A,TRUE,"Appendix-B"}</definedName>
    <definedName name="___FM4" hidden="1">{#N/A,#N/A,TRUE,"Summary - 1";#N/A,#N/A,TRUE,"Summary - 2";#N/A,#N/A,TRUE,"Group Analysis";#N/A,#N/A,TRUE,"FM Analysis";#N/A,#N/A,TRUE,"T&amp;M-Onsite";#N/A,#N/A,TRUE,"FP-Onsite";#N/A,#N/A,TRUE,"NB-Onsite";#N/A,#N/A,TRUE,"T&amp;M-Offshore";#N/A,#N/A,TRUE,"FP-Offshore";#N/A,#N/A,TRUE,"Appendix-A";#N/A,#N/A,TRUE,"Appendix-B"}</definedName>
    <definedName name="___fm41" hidden="1">{#N/A,#N/A,TRUE,"Summary - 1";#N/A,#N/A,TRUE,"Summary - 2";#N/A,#N/A,TRUE,"Group Analysis";#N/A,#N/A,TRUE,"FM Analysis";#N/A,#N/A,TRUE,"T&amp;M-Onsite";#N/A,#N/A,TRUE,"FP-Onsite";#N/A,#N/A,TRUE,"NB-Onsite";#N/A,#N/A,TRUE,"T&amp;M-Offshore";#N/A,#N/A,TRUE,"FP-Offshore";#N/A,#N/A,TRUE,"Appendix-A";#N/A,#N/A,TRUE,"Appendix-B"}</definedName>
    <definedName name="___FM5" hidden="1">{#N/A,#N/A,TRUE,"Summary - 1";#N/A,#N/A,TRUE,"Summary - 2";#N/A,#N/A,TRUE,"Group Analysis";#N/A,#N/A,TRUE,"FM Analysis";#N/A,#N/A,TRUE,"T&amp;M-Onsite";#N/A,#N/A,TRUE,"FP-Onsite";#N/A,#N/A,TRUE,"NB-Onsite";#N/A,#N/A,TRUE,"T&amp;M-Offshore";#N/A,#N/A,TRUE,"FP-Offshore";#N/A,#N/A,TRUE,"Appendix-A";#N/A,#N/A,TRUE,"Appendix-B"}</definedName>
    <definedName name="___fm51" hidden="1">{#N/A,#N/A,TRUE,"Summary - 1";#N/A,#N/A,TRUE,"Summary - 2";#N/A,#N/A,TRUE,"Group Analysis";#N/A,#N/A,TRUE,"FM Analysis";#N/A,#N/A,TRUE,"T&amp;M-Onsite";#N/A,#N/A,TRUE,"FP-Onsite";#N/A,#N/A,TRUE,"NB-Onsite";#N/A,#N/A,TRUE,"T&amp;M-Offshore";#N/A,#N/A,TRUE,"FP-Offshore";#N/A,#N/A,TRUE,"Appendix-A";#N/A,#N/A,TRUE,"Appendix-B"}</definedName>
    <definedName name="___FM7" hidden="1">{#N/A,#N/A,TRUE,"Summary - 1";#N/A,#N/A,TRUE,"Summary - 2";#N/A,#N/A,TRUE,"Group Analysis";#N/A,#N/A,TRUE,"FM Analysis";#N/A,#N/A,TRUE,"T&amp;M-Onsite";#N/A,#N/A,TRUE,"FP-Onsite";#N/A,#N/A,TRUE,"NB-Onsite";#N/A,#N/A,TRUE,"T&amp;M-Offshore";#N/A,#N/A,TRUE,"FP-Offshore";#N/A,#N/A,TRUE,"Appendix-A";#N/A,#N/A,TRUE,"Appendix-B"}</definedName>
    <definedName name="___FP1" hidden="1">{#N/A,#N/A,TRUE,"Summary - 1";#N/A,#N/A,TRUE,"Summary - 2";#N/A,#N/A,TRUE,"Group Analysis";#N/A,#N/A,TRUE,"FM Analysis";#N/A,#N/A,TRUE,"T&amp;M-Onsite";#N/A,#N/A,TRUE,"FP-Onsite";#N/A,#N/A,TRUE,"NB-Onsite";#N/A,#N/A,TRUE,"T&amp;M-Offshore";#N/A,#N/A,TRUE,"FP-Offshore";#N/A,#N/A,TRUE,"Appendix-A";#N/A,#N/A,TRUE,"Appendix-B"}</definedName>
    <definedName name="___STI1" hidden="1">[2]B!$B$70:$D$72</definedName>
    <definedName name="__123Graph_C" hidden="1">#REF!</definedName>
    <definedName name="__123Graph_D" hidden="1">'[3]PWC-Comp'!#REF!</definedName>
    <definedName name="__123Graph_X" hidden="1">[4]GROUP!#REF!</definedName>
    <definedName name="__bg1" hidden="1">{#N/A,#N/A,TRUE,"Summary - 1";#N/A,#N/A,TRUE,"Summary - 2";#N/A,#N/A,TRUE,"Group Analysis";#N/A,#N/A,TRUE,"FM Analysis";#N/A,#N/A,TRUE,"T&amp;M-Onsite";#N/A,#N/A,TRUE,"FP-Onsite";#N/A,#N/A,TRUE,"NB-Onsite";#N/A,#N/A,TRUE,"T&amp;M-Offshore";#N/A,#N/A,TRUE,"FP-Offshore";#N/A,#N/A,TRUE,"Appendix-A";#N/A,#N/A,TRUE,"Appendix-B"}</definedName>
    <definedName name="__bg2" hidden="1">{#N/A,#N/A,TRUE,"Summary - 1";#N/A,#N/A,TRUE,"Summary - 2";#N/A,#N/A,TRUE,"Group Analysis";#N/A,#N/A,TRUE,"FM Analysis";#N/A,#N/A,TRUE,"T&amp;M-Onsite";#N/A,#N/A,TRUE,"FP-Onsite";#N/A,#N/A,TRUE,"NB-Onsite";#N/A,#N/A,TRUE,"T&amp;M-Offshore";#N/A,#N/A,TRUE,"FP-Offshore";#N/A,#N/A,TRUE,"Appendix-A";#N/A,#N/A,TRUE,"Appendix-B"}</definedName>
    <definedName name="__bg3" hidden="1">{#N/A,#N/A,TRUE,"Summary - 1";#N/A,#N/A,TRUE,"Summary - 2";#N/A,#N/A,TRUE,"Group Analysis";#N/A,#N/A,TRUE,"FM Analysis";#N/A,#N/A,TRUE,"T&amp;M-Onsite";#N/A,#N/A,TRUE,"FP-Onsite";#N/A,#N/A,TRUE,"NB-Onsite";#N/A,#N/A,TRUE,"T&amp;M-Offshore";#N/A,#N/A,TRUE,"FP-Offshore";#N/A,#N/A,TRUE,"Appendix-A";#N/A,#N/A,TRUE,"Appendix-B"}</definedName>
    <definedName name="__bs1" hidden="1">{#N/A,#N/A,FALSE,"Staffnos &amp; cost"}</definedName>
    <definedName name="__bs2" hidden="1">{#N/A,#N/A,TRUE,"Staffnos &amp; cost"}</definedName>
    <definedName name="__FM17" hidden="1">{#N/A,#N/A,TRUE,"Summary - 1";#N/A,#N/A,TRUE,"Summary - 2";#N/A,#N/A,TRUE,"Group Analysis";#N/A,#N/A,TRUE,"FM Analysis";#N/A,#N/A,TRUE,"T&amp;M-Onsite";#N/A,#N/A,TRUE,"FP-Onsite";#N/A,#N/A,TRUE,"NB-Onsite";#N/A,#N/A,TRUE,"T&amp;M-Offshore";#N/A,#N/A,TRUE,"FP-Offshore";#N/A,#N/A,TRUE,"Appendix-A";#N/A,#N/A,TRUE,"Appendix-B"}</definedName>
    <definedName name="__FM2" hidden="1">{#N/A,#N/A,TRUE,"Summary - 1";#N/A,#N/A,TRUE,"Summary - 2";#N/A,#N/A,TRUE,"Group Analysis";#N/A,#N/A,TRUE,"FM Analysis";#N/A,#N/A,TRUE,"T&amp;M-Onsite";#N/A,#N/A,TRUE,"FP-Onsite";#N/A,#N/A,TRUE,"NB-Onsite";#N/A,#N/A,TRUE,"T&amp;M-Offshore";#N/A,#N/A,TRUE,"FP-Offshore";#N/A,#N/A,TRUE,"Appendix-A";#N/A,#N/A,TRUE,"Appendix-B"}</definedName>
    <definedName name="__fm21" hidden="1">{#N/A,#N/A,TRUE,"Summary - 1";#N/A,#N/A,TRUE,"Summary - 2";#N/A,#N/A,TRUE,"Group Analysis";#N/A,#N/A,TRUE,"FM Analysis";#N/A,#N/A,TRUE,"T&amp;M-Onsite";#N/A,#N/A,TRUE,"FP-Onsite";#N/A,#N/A,TRUE,"NB-Onsite";#N/A,#N/A,TRUE,"T&amp;M-Offshore";#N/A,#N/A,TRUE,"FP-Offshore";#N/A,#N/A,TRUE,"Appendix-A";#N/A,#N/A,TRUE,"Appendix-B"}</definedName>
    <definedName name="__FM3" hidden="1">{#N/A,#N/A,TRUE,"Summary - 1";#N/A,#N/A,TRUE,"Summary - 2";#N/A,#N/A,TRUE,"Group Analysis";#N/A,#N/A,TRUE,"FM Analysis";#N/A,#N/A,TRUE,"T&amp;M-Onsite";#N/A,#N/A,TRUE,"FP-Onsite";#N/A,#N/A,TRUE,"NB-Onsite";#N/A,#N/A,TRUE,"T&amp;M-Offshore";#N/A,#N/A,TRUE,"FP-Offshore";#N/A,#N/A,TRUE,"Appendix-A";#N/A,#N/A,TRUE,"Appendix-B"}</definedName>
    <definedName name="__FM4" hidden="1">{#N/A,#N/A,TRUE,"Summary - 1";#N/A,#N/A,TRUE,"Summary - 2";#N/A,#N/A,TRUE,"Group Analysis";#N/A,#N/A,TRUE,"FM Analysis";#N/A,#N/A,TRUE,"T&amp;M-Onsite";#N/A,#N/A,TRUE,"FP-Onsite";#N/A,#N/A,TRUE,"NB-Onsite";#N/A,#N/A,TRUE,"T&amp;M-Offshore";#N/A,#N/A,TRUE,"FP-Offshore";#N/A,#N/A,TRUE,"Appendix-A";#N/A,#N/A,TRUE,"Appendix-B"}</definedName>
    <definedName name="__fm41" hidden="1">{#N/A,#N/A,TRUE,"Summary - 1";#N/A,#N/A,TRUE,"Summary - 2";#N/A,#N/A,TRUE,"Group Analysis";#N/A,#N/A,TRUE,"FM Analysis";#N/A,#N/A,TRUE,"T&amp;M-Onsite";#N/A,#N/A,TRUE,"FP-Onsite";#N/A,#N/A,TRUE,"NB-Onsite";#N/A,#N/A,TRUE,"T&amp;M-Offshore";#N/A,#N/A,TRUE,"FP-Offshore";#N/A,#N/A,TRUE,"Appendix-A";#N/A,#N/A,TRUE,"Appendix-B"}</definedName>
    <definedName name="__FM5" hidden="1">{#N/A,#N/A,TRUE,"Summary - 1";#N/A,#N/A,TRUE,"Summary - 2";#N/A,#N/A,TRUE,"Group Analysis";#N/A,#N/A,TRUE,"FM Analysis";#N/A,#N/A,TRUE,"T&amp;M-Onsite";#N/A,#N/A,TRUE,"FP-Onsite";#N/A,#N/A,TRUE,"NB-Onsite";#N/A,#N/A,TRUE,"T&amp;M-Offshore";#N/A,#N/A,TRUE,"FP-Offshore";#N/A,#N/A,TRUE,"Appendix-A";#N/A,#N/A,TRUE,"Appendix-B"}</definedName>
    <definedName name="__fm51" hidden="1">{#N/A,#N/A,TRUE,"Summary - 1";#N/A,#N/A,TRUE,"Summary - 2";#N/A,#N/A,TRUE,"Group Analysis";#N/A,#N/A,TRUE,"FM Analysis";#N/A,#N/A,TRUE,"T&amp;M-Onsite";#N/A,#N/A,TRUE,"FP-Onsite";#N/A,#N/A,TRUE,"NB-Onsite";#N/A,#N/A,TRUE,"T&amp;M-Offshore";#N/A,#N/A,TRUE,"FP-Offshore";#N/A,#N/A,TRUE,"Appendix-A";#N/A,#N/A,TRUE,"Appendix-B"}</definedName>
    <definedName name="__FM7" hidden="1">{#N/A,#N/A,TRUE,"Summary - 1";#N/A,#N/A,TRUE,"Summary - 2";#N/A,#N/A,TRUE,"Group Analysis";#N/A,#N/A,TRUE,"FM Analysis";#N/A,#N/A,TRUE,"T&amp;M-Onsite";#N/A,#N/A,TRUE,"FP-Onsite";#N/A,#N/A,TRUE,"NB-Onsite";#N/A,#N/A,TRUE,"T&amp;M-Offshore";#N/A,#N/A,TRUE,"FP-Offshore";#N/A,#N/A,TRUE,"Appendix-A";#N/A,#N/A,TRUE,"Appendix-B"}</definedName>
    <definedName name="__FP1" hidden="1">{#N/A,#N/A,TRUE,"Summary - 1";#N/A,#N/A,TRUE,"Summary - 2";#N/A,#N/A,TRUE,"Group Analysis";#N/A,#N/A,TRUE,"FM Analysis";#N/A,#N/A,TRUE,"T&amp;M-Onsite";#N/A,#N/A,TRUE,"FP-Onsite";#N/A,#N/A,TRUE,"NB-Onsite";#N/A,#N/A,TRUE,"T&amp;M-Offshore";#N/A,#N/A,TRUE,"FP-Offshore";#N/A,#N/A,TRUE,"Appendix-A";#N/A,#N/A,TRUE,"Appendix-B"}</definedName>
    <definedName name="__IntlFixup" hidden="1">TRUE</definedName>
    <definedName name="__key2" hidden="1">[5]CS_CN_DC!#REF!</definedName>
    <definedName name="__STI1" hidden="1">[2]B!$B$70:$D$72</definedName>
    <definedName name="_1_">[6]Sheet2!#REF!</definedName>
    <definedName name="_2_0RMconsu">[7]Old!#REF!</definedName>
    <definedName name="_3RMconsu">[7]Old!#REF!</definedName>
    <definedName name="_Anx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_bs1" hidden="1">{#N/A,#N/A,FALSE,"Staffnos &amp; cost"}</definedName>
    <definedName name="_bs2" hidden="1">{#N/A,#N/A,TRUE,"Staffnos &amp; cost"}</definedName>
    <definedName name="_Dist_Bin" hidden="1">#REF!</definedName>
    <definedName name="_Dist_Values" hidden="1">#REF!</definedName>
    <definedName name="_Fill" hidden="1">#REF!</definedName>
    <definedName name="_FM17" hidden="1">{#N/A,#N/A,TRUE,"Summary - 1";#N/A,#N/A,TRUE,"Summary - 2";#N/A,#N/A,TRUE,"Group Analysis";#N/A,#N/A,TRUE,"FM Analysis";#N/A,#N/A,TRUE,"T&amp;M-Onsite";#N/A,#N/A,TRUE,"FP-Onsite";#N/A,#N/A,TRUE,"NB-Onsite";#N/A,#N/A,TRUE,"T&amp;M-Offshore";#N/A,#N/A,TRUE,"FP-Offshore";#N/A,#N/A,TRUE,"Appendix-A";#N/A,#N/A,TRUE,"Appendix-B"}</definedName>
    <definedName name="_Key1" hidden="1">#REF!</definedName>
    <definedName name="_Key2" hidden="1">#REF!</definedName>
    <definedName name="_key3" hidden="1">[5]CS_CN_DC!#REF!</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Y" hidden="1">#REF!</definedName>
    <definedName name="_Sort" hidden="1">#REF!</definedName>
    <definedName name="_STI1" hidden="1">[2]B!$B$70:$D$72</definedName>
    <definedName name="_Table1_In1" hidden="1">#REF!</definedName>
    <definedName name="_table2" hidden="1">#REF!</definedName>
    <definedName name="_Table2_In1" hidden="1">#REF!</definedName>
    <definedName name="_Z04" hidden="1">{#N/A,#N/A,FALSE,"Australia";#N/A,#N/A,FALSE,"Austria";#N/A,#N/A,FALSE,"Belgium";#N/A,#N/A,FALSE,"Canada";#N/A,#N/A,FALSE,"France";#N/A,#N/A,FALSE,"Germany";#N/A,#N/A,FALSE,"Hong Kong";#N/A,#N/A,FALSE,"Italy";#N/A,#N/A,FALSE,"Japan";#N/A,#N/A,FALSE,"Korea";#N/A,#N/A,FALSE,"Mexico";#N/A,#N/A,FALSE,"Poland";#N/A,#N/A,FALSE,"Spain";#N/A,#N/A,FALSE,"Switzerland";#N/A,#N/A,FALSE,"UK"}</definedName>
    <definedName name="_Z05" hidden="1">{#N/A,#N/A,FALSE,"Australia";#N/A,#N/A,FALSE,"Austria";#N/A,#N/A,FALSE,"Belgium";#N/A,#N/A,FALSE,"Canada";#N/A,#N/A,FALSE,"France";#N/A,#N/A,FALSE,"Germany";#N/A,#N/A,FALSE,"Hong Kong";#N/A,#N/A,FALSE,"Italy";#N/A,#N/A,FALSE,"Japan";#N/A,#N/A,FALSE,"Korea";#N/A,#N/A,FALSE,"Mexico";#N/A,#N/A,FALSE,"Poland";#N/A,#N/A,FALSE,"Spain";#N/A,#N/A,FALSE,"Switzerland";#N/A,#N/A,FALSE,"UK"}</definedName>
    <definedName name="A">#REF!</definedName>
    <definedName name="aaa" hidden="1">{#N/A,#N/A,FALSE,"Staffnos &amp; cost"}</definedName>
    <definedName name="aaaa" hidden="1">{#N/A,#N/A,TRUE,"Staffnos &amp; cost"}</definedName>
    <definedName name="aaaaa" hidden="1">{#N/A,#N/A,TRUE,"Staffnos &amp; cost"}</definedName>
    <definedName name="AASSD" hidden="1">[8]GRPGS!#REF!</definedName>
    <definedName name="abce" hidden="1">{"assumptions",#N/A,FALSE,"Scenario 1";"valuation",#N/A,FALSE,"Scenario 1"}</definedName>
    <definedName name="AccessDatabase" hidden="1">"D:\Compensation\comp data 2001.xls"</definedName>
    <definedName name="act">[9]rm!$V$3</definedName>
    <definedName name="ad">#REF!</definedName>
    <definedName name="additional_charge">[10]Template!$D$257:$T$257</definedName>
    <definedName name="adjusted_eps">[10]Template!$D$161:$T$161</definedName>
    <definedName name="adjusted_net_profit">[10]Template!$D$51:$T$51</definedName>
    <definedName name="administrative_expenses">[10]Template!$D$21:$T$21</definedName>
    <definedName name="alyson" hidden="1">{#N/A,#N/A,FALSE,"Australia";#N/A,#N/A,FALSE,"Austria";#N/A,#N/A,FALSE,"Belgium";#N/A,#N/A,FALSE,"Canada";#N/A,#N/A,FALSE,"France";#N/A,#N/A,FALSE,"Germany";#N/A,#N/A,FALSE,"Hong Kong";#N/A,#N/A,FALSE,"Italy";#N/A,#N/A,FALSE,"Japan";#N/A,#N/A,FALSE,"Korea";#N/A,#N/A,FALSE,"Mexico";#N/A,#N/A,FALSE,"Poland";#N/A,#N/A,FALSE,"Spain";#N/A,#N/A,FALSE,"Switzerland";#N/A,#N/A,FALSE,"UK"}</definedName>
    <definedName name="aq">#REF!</definedName>
    <definedName name="AS2DocOpenMode" hidden="1">"AS2DocumentEdit"</definedName>
    <definedName name="ash" hidden="1">{#N/A,#N/A,TRUE,"Staffnos &amp; cost"}</definedName>
    <definedName name="ASSET_PEN">[1]bajaj_copeland!$C$422</definedName>
    <definedName name="associate_dividends_received">[10]Template!$D$39:$T$39</definedName>
    <definedName name="ATO">[11]Financials!#REF!</definedName>
    <definedName name="B">#REF!</definedName>
    <definedName name="b_manual">[1]bajaj_copeland!$C$54</definedName>
    <definedName name="back_page">[12]bp!$A$1:$X$56</definedName>
    <definedName name="bad_debt_provision">[10]Template!$D$23:$T$23</definedName>
    <definedName name="BALANCE">[1]bajaj_copeland!$C$52:$L$98</definedName>
    <definedName name="balsheet" hidden="1">{#N/A,#N/A,FALSE,"Staffnos &amp; cost"}</definedName>
    <definedName name="BasicSharesOutstandingR">#REF!</definedName>
    <definedName name="berry" hidden="1">{#N/A,#N/A,FALSE,"Taxblinc";#N/A,#N/A,FALSE,"Rsvsacls"}</definedName>
    <definedName name="beta">[9]main!$J$5</definedName>
    <definedName name="bg" hidden="1">{#N/A,#N/A,TRUE,"Summary - 1";#N/A,#N/A,TRUE,"Summary - 2";#N/A,#N/A,TRUE,"Group Analysis";#N/A,#N/A,TRUE,"FM Analysis";#N/A,#N/A,TRUE,"T&amp;M-Onsite";#N/A,#N/A,TRUE,"FP-Onsite";#N/A,#N/A,TRUE,"NB-Onsite";#N/A,#N/A,TRUE,"T&amp;M-Offshore";#N/A,#N/A,TRUE,"FP-Offshore";#N/A,#N/A,TRUE,"Appendix-A";#N/A,#N/A,TRUE,"Appendix-B"}</definedName>
    <definedName name="bg3sheet" hidden="1">{#N/A,#N/A,TRUE,"Summary - 1";#N/A,#N/A,TRUE,"Summary - 2";#N/A,#N/A,TRUE,"Group Analysis";#N/A,#N/A,TRUE,"FM Analysis";#N/A,#N/A,TRUE,"T&amp;M-Onsite";#N/A,#N/A,TRUE,"FP-Onsite";#N/A,#N/A,TRUE,"NB-Onsite";#N/A,#N/A,TRUE,"T&amp;M-Offshore";#N/A,#N/A,TRUE,"FP-Offshore";#N/A,#N/A,TRUE,"Appendix-A";#N/A,#N/A,TRUE,"Appendix-B"}</definedName>
    <definedName name="bg3sheet1" hidden="1">{#N/A,#N/A,TRUE,"Summary - 1";#N/A,#N/A,TRUE,"Summary - 2";#N/A,#N/A,TRUE,"Group Analysis";#N/A,#N/A,TRUE,"FM Analysis";#N/A,#N/A,TRUE,"T&amp;M-Onsite";#N/A,#N/A,TRUE,"FP-Onsite";#N/A,#N/A,TRUE,"NB-Onsite";#N/A,#N/A,TRUE,"T&amp;M-Offshore";#N/A,#N/A,TRUE,"FP-Offshore";#N/A,#N/A,TRUE,"Appendix-A";#N/A,#N/A,TRUE,"Appendix-B"}</definedName>
    <definedName name="bgisheet" hidden="1">{#N/A,#N/A,TRUE,"Summary - 1";#N/A,#N/A,TRUE,"Summary - 2";#N/A,#N/A,TRUE,"Group Analysis";#N/A,#N/A,TRUE,"FM Analysis";#N/A,#N/A,TRUE,"T&amp;M-Onsite";#N/A,#N/A,TRUE,"FP-Onsite";#N/A,#N/A,TRUE,"NB-Onsite";#N/A,#N/A,TRUE,"T&amp;M-Offshore";#N/A,#N/A,TRUE,"FP-Offshore";#N/A,#N/A,TRUE,"Appendix-A";#N/A,#N/A,TRUE,"Appendix-B"}</definedName>
    <definedName name="bn">1000000000</definedName>
    <definedName name="bnd">#REF!</definedName>
    <definedName name="book_nav_share">[10]Template!$D$165:$T$165</definedName>
    <definedName name="bs">[13]main!$A$34:$K$72</definedName>
    <definedName name="bs_jb">[12]acctmod!$A$42:$Y$91</definedName>
    <definedName name="bs_ratio_jb">[14]acctmod!$A$159:$Y$171</definedName>
    <definedName name="BSE">[14]prices!$F$1:$F$404</definedName>
    <definedName name="bss" hidden="1">{#N/A,#N/A,FALSE,"Staffnos &amp; cost"}</definedName>
    <definedName name="BuiltIn_Consolidate_Area___9">NA()</definedName>
    <definedName name="CALC">[1]bajaj_copeland!$C$285</definedName>
    <definedName name="cam">#REF!</definedName>
    <definedName name="capacity">[15]sales!#REF!</definedName>
    <definedName name="capital">[1]bajaj_copeland!$C$148:$L$180</definedName>
    <definedName name="capital_employed">[10]Template!$D$251:$T$251</definedName>
    <definedName name="capital_employed_avg">[10]Template!$D$252:$T$252</definedName>
    <definedName name="capital_expenditure">[10]Template!$D$81:$T$81</definedName>
    <definedName name="capital_wip">[10]Template!$D$121:$T$121</definedName>
    <definedName name="CapitalEmployed">#REF!</definedName>
    <definedName name="cash">#REF!</definedName>
    <definedName name="cash_bank">[10]Template!$D$98:$T$98</definedName>
    <definedName name="CASH_FLOW">[1]bajaj_copeland!$E$414</definedName>
    <definedName name="cash_flow_from_financing">[10]Template!$D$92:$T$92</definedName>
    <definedName name="cash_flow_from_investing">[10]Template!$D$85:$T$85</definedName>
    <definedName name="cash_flow_from_operations">[10]Template!$D$80:$T$80</definedName>
    <definedName name="CASHTAX">[1]bajaj_copeland!$AF$574</definedName>
    <definedName name="cat" hidden="1">{#N/A,#N/A,FALSE,"Taxblinc";#N/A,#N/A,FALSE,"Rsvsacls"}</definedName>
    <definedName name="caz_bs">#REF!</definedName>
    <definedName name="CBORDER">[1]bajaj_copeland!$A$1:$B$1</definedName>
    <definedName name="ccc" localSheetId="4" hidden="1">{#N/A,#N/A,FALSE,"Staffnos &amp; cost"}</definedName>
    <definedName name="CCC">[16]Earning_Assum!#REF!</definedName>
    <definedName name="cdcd">#REF!</definedName>
    <definedName name="cf">[13]main!$A$75:$J$100</definedName>
    <definedName name="cf_ganesh">[9]main!$A$86:$J$121</definedName>
    <definedName name="cf_jb">[12]acctmod!$A$93:$Y$133</definedName>
    <definedName name="chg_in_current_liabilities">[10]Template!$D$74:$T$74</definedName>
    <definedName name="chg_in_debt">[10]Template!$D$89:$T$89</definedName>
    <definedName name="chg_in_debtors">[10]Template!$D$68:$T$68</definedName>
    <definedName name="chg_in_inventory">[10]Template!$D$69:$T$69</definedName>
    <definedName name="chg_in_investment">[10]Template!$D$82:$T$82</definedName>
    <definedName name="chg_in_loans_advances">[10]Template!$D$70:$T$70</definedName>
    <definedName name="chg_in_marketable_securities">[10]Template!$D$83:$T$83</definedName>
    <definedName name="chg_in_other_current_assets">[10]Template!$D$71:$T$71</definedName>
    <definedName name="chg_in_provisions">[10]Template!$D$75:$T$75</definedName>
    <definedName name="chik" hidden="1">{#N/A,#N/A,FALSE,"Summary";#N/A,#N/A,FALSE,"1991";#N/A,#N/A,FALSE,"91 AMT";#N/A,#N/A,FALSE,"1992";#N/A,#N/A,FALSE,"92 AMT";#N/A,#N/A,FALSE,"1993";#N/A,#N/A,FALSE,"93 AMT"}</definedName>
    <definedName name="CL">[9]bs_related!$A$55</definedName>
    <definedName name="COGS">[1]bajaj_copeland!$AV$546</definedName>
    <definedName name="coi">#REF!</definedName>
    <definedName name="Comm_fee">[17]RBS!$B$22</definedName>
    <definedName name="COMPANY">[1]bajaj_copeland!$A$1</definedName>
    <definedName name="company_nameh">#REF!</definedName>
    <definedName name="ConsolidatedGBP" hidden="1">{#N/A,#N/A,TRUE,"CIN-11";#N/A,#N/A,TRUE,"CIN-13";#N/A,#N/A,TRUE,"CIN-14";#N/A,#N/A,TRUE,"CIN-16";#N/A,#N/A,TRUE,"CIN-17";#N/A,#N/A,TRUE,"CIN-18";#N/A,#N/A,TRUE,"CIN Earnings To Fixed Charges";#N/A,#N/A,TRUE,"CIN Financial Ratios";#N/A,#N/A,TRUE,"CIN-IS";#N/A,#N/A,TRUE,"CIN-BS";#N/A,#N/A,TRUE,"CIN-CS";#N/A,#N/A,TRUE,"Invest In Unconsol Subs"}</definedName>
    <definedName name="CONSTANT">[1]bajaj_copeland!#REF!</definedName>
    <definedName name="consumption">[18]consumption!$A$1:$E$14</definedName>
    <definedName name="control1" hidden="1">{#N/A,#N/A,TRUE,"Summary - 1";#N/A,#N/A,TRUE,"Summary - 2";#N/A,#N/A,TRUE,"Group Analysis";#N/A,#N/A,TRUE,"FM Analysis";#N/A,#N/A,TRUE,"T&amp;M-Onsite";#N/A,#N/A,TRUE,"FP-Onsite";#N/A,#N/A,TRUE,"NB-Onsite";#N/A,#N/A,TRUE,"T&amp;M-Offshore";#N/A,#N/A,TRUE,"FP-Offshore";#N/A,#N/A,TRUE,"Appendix-A";#N/A,#N/A,TRUE,"Appendix-B"}</definedName>
    <definedName name="control11" hidden="1">{#N/A,#N/A,TRUE,"Summary - 1";#N/A,#N/A,TRUE,"Summary - 2";#N/A,#N/A,TRUE,"Group Analysis";#N/A,#N/A,TRUE,"FM Analysis";#N/A,#N/A,TRUE,"T&amp;M-Onsite";#N/A,#N/A,TRUE,"FP-Onsite";#N/A,#N/A,TRUE,"NB-Onsite";#N/A,#N/A,TRUE,"T&amp;M-Offshore";#N/A,#N/A,TRUE,"FP-Offshore";#N/A,#N/A,TRUE,"Appendix-A";#N/A,#N/A,TRUE,"Appendix-B"}</definedName>
    <definedName name="cost_of_debt">[10]Template!$D$258:$T$258</definedName>
    <definedName name="cost_of_equity">[10]Template!$D$262:$T$262</definedName>
    <definedName name="cover" hidden="1">{#N/A,#N/A,FALSE,"Staffnos &amp; cost"}</definedName>
    <definedName name="creditors">[10]Template!$D$129:$T$129</definedName>
    <definedName name="CS">'[19]Main Sheet'!#REF!</definedName>
    <definedName name="current_assets">[10]Template!$D$97:$T$97</definedName>
    <definedName name="current_liabilities">[10]Template!$D$128:$T$128</definedName>
    <definedName name="CurrentLiab">#REF!</definedName>
    <definedName name="CurrentPortion">#REF!</definedName>
    <definedName name="CurrentRatio">[6]Introduction!#REF!</definedName>
    <definedName name="d" hidden="1">#REF!</definedName>
    <definedName name="data1" hidden="1">#REF!</definedName>
    <definedName name="data2" hidden="1">#REF!</definedName>
    <definedName name="data3" hidden="1">#REF!</definedName>
    <definedName name="_xlnm.Database">#REF!</definedName>
    <definedName name="Date">[14]prices!$A$1:$A$461</definedName>
    <definedName name="db">"WIREHKPROD"</definedName>
    <definedName name="dcf_sensit">#REF!</definedName>
    <definedName name="ddd" hidden="1">{#N/A,#N/A,FALSE,"Australia";#N/A,#N/A,FALSE,"Austria";#N/A,#N/A,FALSE,"Belgium";#N/A,#N/A,FALSE,"Canada";#N/A,#N/A,FALSE,"France";#N/A,#N/A,FALSE,"Germany";#N/A,#N/A,FALSE,"Hong Kong";#N/A,#N/A,FALSE,"Italy";#N/A,#N/A,FALSE,"Japan";#N/A,#N/A,FALSE,"Korea";#N/A,#N/A,FALSE,"Mexico";#N/A,#N/A,FALSE,"Poland";#N/A,#N/A,FALSE,"Spain";#N/A,#N/A,FALSE,"Switzerland";#N/A,#N/A,FALSE,"UK"}</definedName>
    <definedName name="ddw">#REF!</definedName>
    <definedName name="Debt">[9]bs_related!$A$41</definedName>
    <definedName name="debtors">[10]Template!$D$100:$T$100</definedName>
    <definedName name="decrease_increase_in_stocks">[10]Template!$D$16:$T$16</definedName>
    <definedName name="deferred_tax">[10]Template!$D$49:$T$49</definedName>
    <definedName name="deferred_tax_assets">[10]Template!$D$123:$T$123</definedName>
    <definedName name="deferred_tax_liabilities">[10]Template!$D$140:$T$140</definedName>
    <definedName name="depreciation">[10]Template!$D$30:$T$30</definedName>
    <definedName name="depreciation_bs">[10]Template!$D$120:$T$120</definedName>
    <definedName name="DIRECTORY">[1]bajaj_copeland!$C$527</definedName>
    <definedName name="display_area_2" hidden="1">#REF!</definedName>
    <definedName name="Divdates">#REF!</definedName>
    <definedName name="Dividend">[9]bs_related!$A$2</definedName>
    <definedName name="dividend_incl_tax">[10]Template!$D$90:$T$90</definedName>
    <definedName name="dividend_paid">[10]Template!$D$58:$T$58</definedName>
    <definedName name="dividend_received">[10]Template!$D$34:$T$34</definedName>
    <definedName name="dividends_payable">[10]Template!$D$131:$T$131</definedName>
    <definedName name="dog" hidden="1">{#N/A,#N/A,FALSE,"91NOLCB";#N/A,#N/A,FALSE,"92NOLCB";#N/A,#N/A,FALSE,"93NOLCB"}</definedName>
    <definedName name="dps">[10]Template!$D$164:$T$164</definedName>
    <definedName name="Draft">[20]Introduction!$E$7</definedName>
    <definedName name="e">#REF!</definedName>
    <definedName name="ebit">[10]Template!$D$41:$T$41</definedName>
    <definedName name="ebitda">[10]Template!$D$29:$T$29</definedName>
    <definedName name="econ_profit">[1]bajaj_copeland!$C$230:$L$245</definedName>
    <definedName name="EDFedf" hidden="1">{#N/A,#N/A,FALSE,"Staffnos &amp; cost"}</definedName>
    <definedName name="EEE">[16]Earning_Assum!#REF!</definedName>
    <definedName name="employee_expenses">[10]Template!$D$19:$T$19</definedName>
    <definedName name="Employees_FooterType" hidden="1">"NONE"</definedName>
    <definedName name="Empty" hidden="1">#REF!</definedName>
    <definedName name="Empty1" hidden="1">#REF!</definedName>
    <definedName name="Empty2" hidden="1">#REF!</definedName>
    <definedName name="enterprise_value">[10]Template!$D$255:$T$255</definedName>
    <definedName name="eps_growth">[10]Template!$D$175:$T$175</definedName>
    <definedName name="Equity">[9]bs_related!$A$11</definedName>
    <definedName name="Equity_Del_Item">[21]!Equity_Del_Item</definedName>
    <definedName name="Equity_Ins_Item">[21]!Equity_Ins_Item</definedName>
    <definedName name="equity_raised">[10]Template!$D$87:$T$87</definedName>
    <definedName name="etc" hidden="1">'[22]grp '!#REF!</definedName>
    <definedName name="EV">[1]bajaj_copeland!$E$447</definedName>
    <definedName name="ev_ic">[10]Template!$D$221:$T$221</definedName>
    <definedName name="eva">[23]main!#REF!</definedName>
    <definedName name="exc_assn">'[24]Inc Mod cigs'!$A$1:$P$16</definedName>
    <definedName name="excise">[18]excise!$A$1:$G$7</definedName>
    <definedName name="excise_duty">[10]Template!$D$11:$T$11</definedName>
    <definedName name="F_BALANCE">[1]bajaj_copeland!$M$52:$W$98</definedName>
    <definedName name="f_capital">[1]bajaj_copeland!$M$148:$W$180</definedName>
    <definedName name="F_CASH">[1]bajaj_copeland!$M$182:$W$245</definedName>
    <definedName name="f_econ_profit">[1]bajaj_copeland!$M$230:$W$245</definedName>
    <definedName name="F_FINANCE">[1]bajaj_copeland!$M$287:$W$327</definedName>
    <definedName name="f_free_cash_flow">[1]bajaj_copeland!$M$182:$W$228</definedName>
    <definedName name="F_INCOME">[1]bajaj_copeland!$M$8:$W$42</definedName>
    <definedName name="F_INVEST">[1]bajaj_copeland!$M$148:$W$180</definedName>
    <definedName name="f_manual">[1]bajaj_copeland!$A$286</definedName>
    <definedName name="F_NOPLAT">[1]bajaj_copeland!$M$100:$W$146</definedName>
    <definedName name="F_OPERATING">[1]bajaj_copeland!$M$247:$W$283</definedName>
    <definedName name="f_ratios">[1]bajaj_copeland!$M$247:$W$413</definedName>
    <definedName name="F_RESULTS">[1]bajaj_copeland!$M$335:$W$378</definedName>
    <definedName name="f_roic">[1]bajaj_copeland!$X$492:$BA$537</definedName>
    <definedName name="F_SUP_CALC">[1]bajaj_copeland!$M$380:$W$412</definedName>
    <definedName name="f_valuation">[1]bajaj_copeland!$A$414:$L$481</definedName>
    <definedName name="Factor">#REF!</definedName>
    <definedName name="far">[1]bajaj_copeland!$Z$208</definedName>
    <definedName name="FBASE">[1]bajaj_copeland!$AC$526:$AG$526</definedName>
    <definedName name="FCASHTAX">[1]bajaj_copeland!$AC$514:$AG$514</definedName>
    <definedName name="FCF">#REF!</definedName>
    <definedName name="FCode" hidden="1">#REF!</definedName>
    <definedName name="FCOGS">[1]bajaj_copeland!$AC$505:$AG$505</definedName>
    <definedName name="FCONSTANT">[1]bajaj_copeland!$AC$527:$AG$527</definedName>
    <definedName name="FDEPRECIATION">[1]bajaj_copeland!$AC$507:$AG$507</definedName>
    <definedName name="ffg">#REF!</definedName>
    <definedName name="FFINANCE">[1]bajaj_copeland!$M$287</definedName>
    <definedName name="fg">[9]fg!$A$1:$AL$47</definedName>
    <definedName name="FGROWTH">[1]bajaj_copeland!$AC$525:$AG$525</definedName>
    <definedName name="FILE">[1]bajaj_copeland!$D$527</definedName>
    <definedName name="FINANCE">[1]bajaj_copeland!$C$287:$L$327</definedName>
    <definedName name="FinancialActivities">#REF!</definedName>
    <definedName name="FINCREASED">[1]bajaj_copeland!$AC$528:$AG$528</definedName>
    <definedName name="FINETOTHER">[1]bajaj_copeland!$AC$523:$AG$523</definedName>
    <definedName name="FINETPPE">[1]bajaj_copeland!$AC$522:$AG$522</definedName>
    <definedName name="FINTENSITY">[1]bajaj_copeland!$AC$524:$AG$524</definedName>
    <definedName name="FINVESTMENT">[1]bajaj_copeland!$AC$530:$AG$530</definedName>
    <definedName name="FINVESTYEARS">[1]bajaj_copeland!$AC$520:$AG$520</definedName>
    <definedName name="FirstYear">[20]Introduction!$E$14</definedName>
    <definedName name="FIWORKING">[1]bajaj_copeland!$AC$521:$AG$521</definedName>
    <definedName name="fixed_assets">[10]Template!$D$114:$T$114</definedName>
    <definedName name="Flag1">[16]Earning_Assum!#REF!</definedName>
    <definedName name="FMARGIN">[1]bajaj_copeland!$AC$508:$AG$508</definedName>
    <definedName name="FNETPPE">[1]bajaj_copeland!$AC$509:$AG$509</definedName>
    <definedName name="FNN" hidden="1">{#N/A,#N/A,TRUE,"Summary - 1";#N/A,#N/A,TRUE,"Summary - 2";#N/A,#N/A,TRUE,"Group Analysis";#N/A,#N/A,TRUE,"FM Analysis";#N/A,#N/A,TRUE,"T&amp;M-Onsite";#N/A,#N/A,TRUE,"FP-Onsite";#N/A,#N/A,TRUE,"NB-Onsite";#N/A,#N/A,TRUE,"T&amp;M-Offshore";#N/A,#N/A,TRUE,"FP-Offshore";#N/A,#N/A,TRUE,"Appendix-A";#N/A,#N/A,TRUE,"Appendix-B"}</definedName>
    <definedName name="FNOPLAT">[1]bajaj_copeland!$AC$529:$AG$529</definedName>
    <definedName name="FOPERATING">[1]bajaj_copeland!$M$248</definedName>
    <definedName name="FORE_ALL">[1]bajaj_copeland!$M$8:$W$412</definedName>
    <definedName name="forex_gains_losses">[10]Template!$D$38:$T$38</definedName>
    <definedName name="forget" hidden="1">{#N/A,#N/A,FALSE,"Australia";#N/A,#N/A,FALSE,"Austria";#N/A,#N/A,FALSE,"Belgium";#N/A,#N/A,FALSE,"Canada";#N/A,#N/A,FALSE,"France";#N/A,#N/A,FALSE,"Germany";#N/A,#N/A,FALSE,"Hong Kong";#N/A,#N/A,FALSE,"Italy";#N/A,#N/A,FALSE,"Japan";#N/A,#N/A,FALSE,"Korea";#N/A,#N/A,FALSE,"Mexico";#N/A,#N/A,FALSE,"Poland";#N/A,#N/A,FALSE,"Spain";#N/A,#N/A,FALSE,"Switzerland";#N/A,#N/A,FALSE,"UK"}</definedName>
    <definedName name="formii_com">'[25]EXIS-COMBINED'!#REF!</definedName>
    <definedName name="FORMIII_COM">'[25]EXIS-COMBINED'!#REF!</definedName>
    <definedName name="FORMIV_COM">'[25]EXIS-COMBINED'!#REF!</definedName>
    <definedName name="FORMV_COM">'[25]EXIS-COMBINED'!#REF!</definedName>
    <definedName name="FORMVI_COM">'[25]EXIS-COMBINED'!#REF!</definedName>
    <definedName name="FOTHER">[1]bajaj_copeland!$AC$511:$AG$511</definedName>
    <definedName name="FP" hidden="1">{#N/A,#N/A,TRUE,"Summary - 1";#N/A,#N/A,TRUE,"Summary - 2";#N/A,#N/A,TRUE,"Group Analysis";#N/A,#N/A,TRUE,"FM Analysis";#N/A,#N/A,TRUE,"T&amp;M-Onsite";#N/A,#N/A,TRUE,"FP-Onsite";#N/A,#N/A,TRUE,"NB-Onsite";#N/A,#N/A,TRUE,"T&amp;M-Offshore";#N/A,#N/A,TRUE,"FP-Offshore";#N/A,#N/A,TRUE,"Appendix-A";#N/A,#N/A,TRUE,"Appendix-B"}</definedName>
    <definedName name="FPREROIC">[1]bajaj_copeland!$AC$513:$AG$513</definedName>
    <definedName name="free_cash_flow">[10]Template!$D$86:$T$86</definedName>
    <definedName name="freight">[10]Template!$D$17:$T$17</definedName>
    <definedName name="FROIC">[1]bajaj_copeland!$AC$515:$AG$515</definedName>
    <definedName name="FROICYEARS">[1]bajaj_copeland!$AC$503:$AG$503</definedName>
    <definedName name="front_page">[12]fp!$B$11:$R$33</definedName>
    <definedName name="FSG_A">[1]bajaj_copeland!$AC$506:$AG$506</definedName>
    <definedName name="FSOne">#REF!</definedName>
    <definedName name="FTURNOVER">[1]bajaj_copeland!$AC$512:$AG$512</definedName>
    <definedName name="fully_diluted_earnings">[10]Template!$D$308:$T$308</definedName>
    <definedName name="fully_diluted_shares">[10]Template!$D$62:$T$62</definedName>
    <definedName name="FWORKING">[1]bajaj_copeland!$AC$510:$AG$510</definedName>
    <definedName name="fx">#REF!</definedName>
    <definedName name="FY">[26]PBDIT_Char!$W$4</definedName>
    <definedName name="g" localSheetId="4" hidden="1">[27]sti!$B$544:$I$571</definedName>
    <definedName name="G">[1]bajaj_copeland!$P$227</definedName>
    <definedName name="GBALANCE">[1]bajaj_copeland!$M$52</definedName>
    <definedName name="GCAP_INVEST">[1]bajaj_copeland!$M$148</definedName>
    <definedName name="GDRParity">#REF!</definedName>
    <definedName name="geogsp">"Chart 2"</definedName>
    <definedName name="GFINANCE">[1]bajaj_copeland!$M$287</definedName>
    <definedName name="GFORECAST">[1]bajaj_copeland!$F$562</definedName>
    <definedName name="GFREE_CASH">[1]bajaj_copeland!$M$182</definedName>
    <definedName name="GINCOME">[1]bajaj_copeland!$M$8</definedName>
    <definedName name="GINPUT">[1]bajaj_copeland!#REF!</definedName>
    <definedName name="GK_RESULTS">[1]bajaj_copeland!$M$335</definedName>
    <definedName name="GNOPLAT">[1]bajaj_copeland!$W$333</definedName>
    <definedName name="GOPERATING">[1]bajaj_copeland!$M$247</definedName>
    <definedName name="gross_block">[10]Template!$D$115:$T$115</definedName>
    <definedName name="gross_sales">[10]Template!$D$6:$T$6</definedName>
    <definedName name="Grossrevenue">#REF!</definedName>
    <definedName name="GSUP_CALC">[1]bajaj_copeland!$M$380</definedName>
    <definedName name="GVALUE">[1]bajaj_copeland!$F$574</definedName>
    <definedName name="h" hidden="1">{"20 Years",#N/A,FALSE,"P&amp;Ls";"2001",#N/A,FALSE,"P&amp;Ls"}</definedName>
    <definedName name="H_INCOME">[1]bajaj_copeland!$C$8</definedName>
    <definedName name="H1.1">#REF!</definedName>
    <definedName name="H2H" hidden="1">{#N/A,#N/A,FALSE,"Staffnos &amp; cost"}</definedName>
    <definedName name="half_yearly">'[9]res 2002'!$A$4:$M$56</definedName>
    <definedName name="Haryana" hidden="1">{#N/A,#N/A,FALSE,"Staffnos &amp; cost"}</definedName>
    <definedName name="HBALANCE">[1]bajaj_copeland!$C$52</definedName>
    <definedName name="HCAP_INVEST">[1]bajaj_copeland!$C$148</definedName>
    <definedName name="HE1.0">#REF!</definedName>
    <definedName name="hfhes">#REF!</definedName>
    <definedName name="hfhfh">[17]RBS!$B$19</definedName>
    <definedName name="HFINANCE">[1]bajaj_copeland!$C$287</definedName>
    <definedName name="HFREE_CASH">[1]bajaj_copeland!$D$182</definedName>
    <definedName name="HiddenRows" hidden="1">#REF!</definedName>
    <definedName name="HighLow">#REF!</definedName>
    <definedName name="HIST_ALL">[1]bajaj_copeland!$C$8:$L$412</definedName>
    <definedName name="HK_RESULT">[1]bajaj_copeland!$C$335</definedName>
    <definedName name="HL1.0">#REF!</definedName>
    <definedName name="HNOPLAT">[1]bajaj_copeland!$C$100</definedName>
    <definedName name="HOPERATING">[1]bajaj_copeland!$C$247</definedName>
    <definedName name="house_groups">[18]demo!$A$1:$K$11</definedName>
    <definedName name="hshhr" hidden="1">{#N/A,#N/A,TRUE,"Staffnos &amp; cost"}</definedName>
    <definedName name="HSUP_CALC">[1]bajaj_copeland!$C$380</definedName>
    <definedName name="HTML_CodePage" hidden="1">1252</definedName>
    <definedName name="HTML_Description" localSheetId="4" hidden="1">"IBN Products"</definedName>
    <definedName name="HTML_Description" hidden="1">""</definedName>
    <definedName name="HTML_Email" hidden="1">""</definedName>
    <definedName name="HTML_Header" localSheetId="4" hidden="1">"Edit"</definedName>
    <definedName name="HTML_Header" hidden="1">""</definedName>
    <definedName name="HTML_LastUpdate" localSheetId="4" hidden="1">"24/05/97"</definedName>
    <definedName name="HTML_LastUpdate" hidden="1">""</definedName>
    <definedName name="HTML_LineAfter" hidden="1">FALSE</definedName>
    <definedName name="HTML_LineBefore" localSheetId="4" hidden="1">TRUE</definedName>
    <definedName name="HTML_LineBefore" hidden="1">FALSE</definedName>
    <definedName name="HTML_Name" localSheetId="4" hidden="1">"Mike Bibbings"</definedName>
    <definedName name="HTML_Name" hidden="1">""</definedName>
    <definedName name="HTML_OBDlg2" hidden="1">TRUE</definedName>
    <definedName name="HTML_OBDlg4" hidden="1">TRUE</definedName>
    <definedName name="HTML_OS" hidden="1">0</definedName>
    <definedName name="HTML_PathFile" localSheetId="4" hidden="1">"C:\My Documents\mmelHTML.htm"</definedName>
    <definedName name="HTML_PathFile" hidden="1">"\\swati\macro\IN_Notes_MM.html"</definedName>
    <definedName name="HTML_Title" localSheetId="4" hidden="1">"Master Edit List"</definedName>
    <definedName name="HTML_Title" hidden="1">""</definedName>
    <definedName name="i">#REF!</definedName>
    <definedName name="IC">[1]bajaj_copeland!$B$148</definedName>
    <definedName name="icd">#REF!</definedName>
    <definedName name="ictsymbol">"Rs"</definedName>
    <definedName name="icu">#REF!</definedName>
    <definedName name="icusymbol">"Rs"</definedName>
    <definedName name="ida">#REF!</definedName>
    <definedName name="INCOME">[1]bajaj_copeland!$C$8:$L$42</definedName>
    <definedName name="IncomeTax">#REF!</definedName>
    <definedName name="INCREASED">[1]bajaj_copeland!#REF!</definedName>
    <definedName name="industry">#REF!</definedName>
    <definedName name="INETOTHER">[1]bajaj_copeland!#REF!</definedName>
    <definedName name="INETPPE">[1]bajaj_copeland!#REF!</definedName>
    <definedName name="inm">#REF!</definedName>
    <definedName name="INST" hidden="1">{#N/A,#N/A,TRUE,"Summary - 1";#N/A,#N/A,TRUE,"Summary - 2";#N/A,#N/A,TRUE,"Group Analysis";#N/A,#N/A,TRUE,"FM Analysis";#N/A,#N/A,TRUE,"T&amp;M-Onsite";#N/A,#N/A,TRUE,"FP-Onsite";#N/A,#N/A,TRUE,"NB-Onsite";#N/A,#N/A,TRUE,"T&amp;M-Offshore";#N/A,#N/A,TRUE,"FP-Offshore";#N/A,#N/A,TRUE,"Appendix-A";#N/A,#N/A,TRUE,"Appendix-B"}</definedName>
    <definedName name="instructions1" hidden="1">{#N/A,#N/A,TRUE,"Summary - 1";#N/A,#N/A,TRUE,"Summary - 2";#N/A,#N/A,TRUE,"Group Analysis";#N/A,#N/A,TRUE,"FM Analysis";#N/A,#N/A,TRUE,"T&amp;M-Onsite";#N/A,#N/A,TRUE,"FP-Onsite";#N/A,#N/A,TRUE,"NB-Onsite";#N/A,#N/A,TRUE,"T&amp;M-Offshore";#N/A,#N/A,TRUE,"FP-Offshore";#N/A,#N/A,TRUE,"Appendix-A";#N/A,#N/A,TRUE,"Appendix-B"}</definedName>
    <definedName name="instructions11" hidden="1">{#N/A,#N/A,TRUE,"Summary - 1";#N/A,#N/A,TRUE,"Summary - 2";#N/A,#N/A,TRUE,"Group Analysis";#N/A,#N/A,TRUE,"FM Analysis";#N/A,#N/A,TRUE,"T&amp;M-Onsite";#N/A,#N/A,TRUE,"FP-Onsite";#N/A,#N/A,TRUE,"NB-Onsite";#N/A,#N/A,TRUE,"T&amp;M-Offshore";#N/A,#N/A,TRUE,"FP-Offshore";#N/A,#N/A,TRUE,"Appendix-A";#N/A,#N/A,TRUE,"Appendix-B"}</definedName>
    <definedName name="int_paid">[10]Template!$D$42:$T$42</definedName>
    <definedName name="intangible_fixed_assets">[10]Template!$D$119:$T$119</definedName>
    <definedName name="interest_cover">[10]Template!$D$206:$T$206</definedName>
    <definedName name="interest_received">[10]Template!$D$35:$T$35</definedName>
    <definedName name="InterestExpense">#REF!</definedName>
    <definedName name="InterestIncome">#REF!</definedName>
    <definedName name="inventory">[10]Template!$D$101:$T$101</definedName>
    <definedName name="INVEST">[1]bajaj_copeland!$C$148:$L$168</definedName>
    <definedName name="invested_capital">[10]Template!$D$253:$T$253</definedName>
    <definedName name="invested_capital_avg">[10]Template!$D$254:$T$254</definedName>
    <definedName name="investment">[9]bs_related!$A$78</definedName>
    <definedName name="investments">[10]Template!$D$105:$T$105</definedName>
    <definedName name="it">#REF!</definedName>
    <definedName name="ITREE">[1]bajaj_copeland!$X$591:$AY$599</definedName>
    <definedName name="iue">1</definedName>
    <definedName name="iuesymbol">"Rs"</definedName>
    <definedName name="iun">1000000</definedName>
    <definedName name="iunsymbol">"Rsm"</definedName>
    <definedName name="ius">1000000</definedName>
    <definedName name="iva">#REF!</definedName>
    <definedName name="IWORKING">[1]bajaj_copeland!$AT$594</definedName>
    <definedName name="jkfgdfa"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jkk">[17]RBS!$F$15</definedName>
    <definedName name="k" hidden="1">{#N/A,#N/A,TRUE,"Summary";#N/A,"1",TRUE,"Summary";#N/A,"2",TRUE,"Summary";#N/A,"3",TRUE,"Summary";#N/A,"4",TRUE,"Summary";#N/A,"5",TRUE,"Summary";#N/A,"6",TRUE,"Summary";#N/A,"7",TRUE,"Summary";#N/A,"8",TRUE,"Summary";#N/A,"9",TRUE,"Summary";#N/A,"10",TRUE,"Summary";#N/A,"11",TRUE,"Summary"}</definedName>
    <definedName name="kamlesh.xls"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KPI" hidden="1">{#N/A,#N/A,FALSE,"Staffnos &amp; cost"}</definedName>
    <definedName name="L_and_A">[9]bs_related!$A$99</definedName>
    <definedName name="land_buildings">[10]Template!$D$116:$T$116</definedName>
    <definedName name="Layup_04\05">[16]Earning_Assum!#REF!</definedName>
    <definedName name="LIAB_PEN">[1]bajaj_copeland!$C$428</definedName>
    <definedName name="LIST">[1]InQuart!$G$128</definedName>
    <definedName name="ll">[17]RBS!$B$21</definedName>
    <definedName name="loans_advances">[10]Template!$D$102:$T$102</definedName>
    <definedName name="long_term_debt">[10]Template!$D$138:$T$138</definedName>
    <definedName name="LongTermDebt">[28]Financials!$J$146:$R$146</definedName>
    <definedName name="m">#REF!</definedName>
    <definedName name="MACROS">[1]bajaj_copeland!$A$497</definedName>
    <definedName name="mahMah">#REF!</definedName>
    <definedName name="MAIN">[1]bajaj_copeland!$F$508</definedName>
    <definedName name="MANUAL">[1]bajaj_copeland!$C$10</definedName>
    <definedName name="MARGIN">[1]bajaj_copeland!$AN$556</definedName>
    <definedName name="marketable_securities">[10]Template!$D$99:$T$99</definedName>
    <definedName name="mastertemplatelookup">[29]Master!$A$2:$BA$607</definedName>
    <definedName name="MATRIX">[11]Financials!#REF!</definedName>
    <definedName name="MBASE">[1]bajaj_copeland!$Z$526:$AD$526</definedName>
    <definedName name="mc_ms">#REF!</definedName>
    <definedName name="MCASHTAX">[1]bajaj_copeland!$Z$514:$AD$514</definedName>
    <definedName name="MCOGS">[1]bajaj_copeland!$Z$505:$AD$505</definedName>
    <definedName name="MCONSTANT">[1]bajaj_copeland!$Z$527:$AD$527</definedName>
    <definedName name="MCOST_CAP">[1]bajaj_copeland!$F$558</definedName>
    <definedName name="MDATA_FILE">[1]bajaj_copeland!$F$520</definedName>
    <definedName name="MDEPRECIATION">[1]bajaj_copeland!$Z$507:$AD$507</definedName>
    <definedName name="mergers">[30]mna!$A$3:$B$22</definedName>
    <definedName name="MFORECAST">[1]bajaj_copeland!$F$526</definedName>
    <definedName name="MGOTO">[1]bajaj_copeland!$F$546</definedName>
    <definedName name="MGRATIOS">[1]bajaj_copeland!$F$566</definedName>
    <definedName name="MGROWTH">[1]bajaj_copeland!$Z$525:$AD$525</definedName>
    <definedName name="MHELP">[1]bajaj_copeland!#REF!</definedName>
    <definedName name="MHIST_RATIOS">[1]bajaj_copeland!$F$554</definedName>
    <definedName name="MHISTORICAL">[1]bajaj_copeland!$F$550</definedName>
    <definedName name="mi">#REF!</definedName>
    <definedName name="Mico">[31]Mico!#REF!</definedName>
    <definedName name="MINCREASED">[1]bajaj_copeland!$Z$528:$AD$528</definedName>
    <definedName name="MINETOTHER">[1]bajaj_copeland!$Z$523:$AD$523</definedName>
    <definedName name="MINETPPE">[1]bajaj_copeland!$Z$522:$AD$522</definedName>
    <definedName name="MINIT">[1]bajaj_copeland!$F$516</definedName>
    <definedName name="minorities_interests_bs">[10]Template!$D$154:$T$154</definedName>
    <definedName name="minority_interests_pl">[10]Template!$D$55:$T$55</definedName>
    <definedName name="MINPUT">[1]bajaj_copeland!$F$512</definedName>
    <definedName name="MINTENSITY">[1]bajaj_copeland!$Z$524:$AD$524</definedName>
    <definedName name="MINVESTMENT">[1]bajaj_copeland!$Z$530:$AD$530</definedName>
    <definedName name="MINVESTYEARS">[1]bajaj_copeland!$Z$520:$AD$520</definedName>
    <definedName name="misc_exp">[10]Template!$D$152:$T$152</definedName>
    <definedName name="miscellaneous_income">[10]Template!$D$40:$T$40</definedName>
    <definedName name="MIWORKING">[1]bajaj_copeland!$Z$521:$AD$521</definedName>
    <definedName name="mjkkk"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MKT_COMP">[1]bajaj_copeland!$F$534</definedName>
    <definedName name="MKT_DEBT">[1]bajaj_copeland!$C$426</definedName>
    <definedName name="mkt_strength">#REF!</definedName>
    <definedName name="MMAIN">[1]bajaj_copeland!$D$508</definedName>
    <definedName name="MMARGIN">[1]bajaj_copeland!$Z$508:$AD$508</definedName>
    <definedName name="mmnote">#REF!</definedName>
    <definedName name="mn">1000000</definedName>
    <definedName name="MNETPPE">[1]bajaj_copeland!$Z$509:$AD$509</definedName>
    <definedName name="MNOPLAT">[1]bajaj_copeland!$Z$529:$AD$529</definedName>
    <definedName name="MOGOTO">[1]bajaj_copeland!$F$579</definedName>
    <definedName name="MONTH">[1]bajaj_copeland!$I$442</definedName>
    <definedName name="Months">#REF!</definedName>
    <definedName name="MOTHER">[1]bajaj_copeland!$Z$511:$AD$511</definedName>
    <definedName name="movaseetpra">#REF!</definedName>
    <definedName name="MPREROIC">[1]bajaj_copeland!$Z$513:$AD$513</definedName>
    <definedName name="MPRINT">[1]bajaj_copeland!$F$591</definedName>
    <definedName name="MROIC">[1]bajaj_copeland!$Z$515:$AD$515</definedName>
    <definedName name="MROICYEARS">[1]bajaj_copeland!$Z$503:$AD$503</definedName>
    <definedName name="MRTREE">[1]bajaj_copeland!$F$583</definedName>
    <definedName name="MS">[1]bajaj_copeland!$A$497</definedName>
    <definedName name="MSG_A">[1]bajaj_copeland!$Z$506:$AD$506</definedName>
    <definedName name="MTREE_INVEST">[1]bajaj_copeland!$F$587</definedName>
    <definedName name="MTURNOVER">[1]bajaj_copeland!$Z$512:$AD$512</definedName>
    <definedName name="mukes">#REF!</definedName>
    <definedName name="mus.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mustafa"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mustafa.saifuddin"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ustafa.xls"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MVALUE">[1]bajaj_copeland!$F$538</definedName>
    <definedName name="MWACC">[1]bajaj_copeland!$F$530</definedName>
    <definedName name="MWINDOW">[1]bajaj_copeland!$F$542</definedName>
    <definedName name="MWORKING">[1]bajaj_copeland!$Z$510:$AD$510</definedName>
    <definedName name="nas">#REF!</definedName>
    <definedName name="NCI">#REF!</definedName>
    <definedName name="net_chg_in_cash">[10]Template!$D$93:$T$93</definedName>
    <definedName name="net_debt_cash">[10]Template!$D$245:$T$245</definedName>
    <definedName name="Net_Domestic_Sales">[32]update!#REF!</definedName>
    <definedName name="net_fixed_assets_avg">[10]Template!$D$248:$T$248</definedName>
    <definedName name="net_income">[10]Template!$D$57:$T$57</definedName>
    <definedName name="net_profit">[10]Template!$D$50:$T$50</definedName>
    <definedName name="net_sales">[10]Template!$D$12:$T$12</definedName>
    <definedName name="NetDebt">#N/A</definedName>
    <definedName name="NETPPE">[1]bajaj_copeland!$AV$570</definedName>
    <definedName name="NetProfitMargin">#REF!</definedName>
    <definedName name="NEW_INVESTMENT">[1]bajaj_copeland!$W$332</definedName>
    <definedName name="NNOPLAT">[1]bajaj_copeland!$M$100</definedName>
    <definedName name="nol" hidden="1">{#N/A,#N/A,FALSE,"91NOLCB";#N/A,#N/A,FALSE,"92NOLCB";#N/A,#N/A,FALSE,"93NOLCB"}</definedName>
    <definedName name="non_current_assets">[10]Template!$D$104:$T$104</definedName>
    <definedName name="non_current_liabilities">[10]Template!$D$135:$T$135</definedName>
    <definedName name="non_recurring_items">[10]Template!$D$44:$T$44</definedName>
    <definedName name="noplat">[10]Template!$D$247:$T$247</definedName>
    <definedName name="NOPLATP">[1]bajaj_copeland!$C$100:$L$146</definedName>
    <definedName name="O">#REF!</definedName>
    <definedName name="OCA">[24]bs_related!$A$109</definedName>
    <definedName name="OPERATING">[1]bajaj_copeland!$C$247:$L$283</definedName>
    <definedName name="operating_expenses">[10]Template!$D$13:$T$13</definedName>
    <definedName name="operating_profit">[10]Template!$D$27:$T$27</definedName>
    <definedName name="OperatingCashflow">[6]Introduction!#REF!</definedName>
    <definedName name="OperatingStatistics">#REF!</definedName>
    <definedName name="OrderTable" hidden="1">#REF!</definedName>
    <definedName name="OTHER">[1]bajaj_copeland!$AV$587</definedName>
    <definedName name="other_current_assets">[10]Template!$D$103:$T$103</definedName>
    <definedName name="other_current_liabilities">[10]Template!$D$133:$T$133</definedName>
    <definedName name="other_deferred_assets">[10]Template!$D$124:$T$124</definedName>
    <definedName name="other_deferred_liabilities">[10]Template!$D$141:$T$141</definedName>
    <definedName name="other_income">[10]Template!$D$33:$T$33</definedName>
    <definedName name="other_non_current_assets">[10]Template!$D$122:$T$122</definedName>
    <definedName name="other_non_current_liabilities">[10]Template!$D$139:$T$139</definedName>
    <definedName name="other_operating_expenses">[10]Template!$D$26:$T$26</definedName>
    <definedName name="other_operating_income">[10]Template!$D$28:$T$28</definedName>
    <definedName name="other_provisions">[10]Template!$D$24:$T$24</definedName>
    <definedName name="other_provisions_bs">[10]Template!$D$134:$T$134</definedName>
    <definedName name="other_reserves">[10]Template!$D$151:$T$151</definedName>
    <definedName name="other_tangible_fixed_assets">[10]Template!$D$118:$T$118</definedName>
    <definedName name="others_non_current_assets">[10]Template!$D$125:$T$125</definedName>
    <definedName name="others_non_current_liabilities">[10]Template!$D$142:$T$142</definedName>
    <definedName name="OutputGrowthEstimates">[6]Old!#REF!</definedName>
    <definedName name="p">#REF!</definedName>
    <definedName name="paid_up_capital">[10]Template!$D$146:$T$146</definedName>
    <definedName name="PBASE">[1]bajaj_copeland!$X$526:$AB$526</definedName>
    <definedName name="PCASHTAX">[1]bajaj_copeland!$X$514:$AB$514</definedName>
    <definedName name="pco">#REF!</definedName>
    <definedName name="PCOGS">[1]bajaj_copeland!$X$505:$AB$505</definedName>
    <definedName name="PCONSTANT">[1]bajaj_copeland!$X$527:$AB$527</definedName>
    <definedName name="pde">#REF!</definedName>
    <definedName name="PDEPRECIATION">[1]bajaj_copeland!$X$507:$AB$507</definedName>
    <definedName name="pdp">#REF!</definedName>
    <definedName name="per">[10]Template!$D$211:$T$211</definedName>
    <definedName name="per_capita">[18]global!$A$1:$K$9</definedName>
    <definedName name="period_months">[10]Template!$D$2:$T$2</definedName>
    <definedName name="personnel">[33]pl!#REF!</definedName>
    <definedName name="PEVA">[1]bajaj_copeland!$A$447:$L$481</definedName>
    <definedName name="pfx">#REF!</definedName>
    <definedName name="PGROWTH">[1]bajaj_copeland!$X$525:$AB$525</definedName>
    <definedName name="PHISTORICAL">[1]bajaj_copeland!$F$596</definedName>
    <definedName name="pie">#REF!</definedName>
    <definedName name="PINCREASED">[1]bajaj_copeland!$X$528:$AB$528</definedName>
    <definedName name="PINETOTHER">[1]bajaj_copeland!$X$523:$AB$523</definedName>
    <definedName name="PINETPPE">[1]bajaj_copeland!$X$522:$AB$522</definedName>
    <definedName name="PINTENSITY">[1]bajaj_copeland!$X$524:$AB$524</definedName>
    <definedName name="PINVESTMENT">[1]bajaj_copeland!$X$530:$AB$530</definedName>
    <definedName name="PINVESTYEARS">[1]bajaj_copeland!$X$520:$AB$520</definedName>
    <definedName name="PIWORKING">[1]bajaj_copeland!$X$521:$AB$521</definedName>
    <definedName name="PJCapex">#REF!</definedName>
    <definedName name="pl_ganesh">[9]main!$A$10:$J$42</definedName>
    <definedName name="pl_jb">[12]acctmod!$A$1:$Y$40</definedName>
    <definedName name="pl_ratio_jb">[14]acctmod!$A$138:$Y$157</definedName>
    <definedName name="plant_equipment">[10]Template!$D$117:$T$117</definedName>
    <definedName name="plr">[10]Template!$D$256:$T$256</definedName>
    <definedName name="PMARGIN">[1]bajaj_copeland!$X$508:$AB$508</definedName>
    <definedName name="pmi">#REF!</definedName>
    <definedName name="PNETPPE">[1]bajaj_copeland!$X$509:$AB$509</definedName>
    <definedName name="PNOPLAT">[1]bajaj_copeland!$X$529:$AB$529</definedName>
    <definedName name="pnp">#REF!</definedName>
    <definedName name="po">#REF!</definedName>
    <definedName name="pooja" hidden="1">'[3]PWC-Comp'!#REF!</definedName>
    <definedName name="POTHER">[1]bajaj_copeland!$X$511:$AB$511</definedName>
    <definedName name="power_fuel">[10]Template!$D$18:$T$18</definedName>
    <definedName name="PPREROIC">[1]bajaj_copeland!$X$513:$AB$513</definedName>
    <definedName name="ppt">#REF!</definedName>
    <definedName name="prakash">#REF!</definedName>
    <definedName name="pre_tax_profit">[10]Template!$D$46:$T$46</definedName>
    <definedName name="pre_tax_profit_before_non_recurring_items">[10]Template!$D$43:$T$43</definedName>
    <definedName name="preference_dividend">[10]Template!$D$56:$T$56</definedName>
    <definedName name="PREROIC">[1]bajaj_copeland!$AF$561</definedName>
    <definedName name="PretaxProfit">#REF!</definedName>
    <definedName name="price">[10]Template!$D$277</definedName>
    <definedName name="Print_Titles_MI">[1]bajaj_copeland!$A$1:$B$65536,[1]bajaj_copeland!$A$1:$IV$7</definedName>
    <definedName name="prior_period_adjustments">[10]Template!$D$52:$T$52</definedName>
    <definedName name="ProdForm" hidden="1">#REF!</definedName>
    <definedName name="Product" hidden="1">#REF!</definedName>
    <definedName name="Prof" hidden="1">#REF!</definedName>
    <definedName name="profit_loss_on_sale_of_assets">[10]Template!$D$36:$T$36</definedName>
    <definedName name="profit_loss_on_sale_of_investments">[10]Template!$D$37:$T$37</definedName>
    <definedName name="profits">[12]quant!$W$5:$Z$13</definedName>
    <definedName name="PROIC">[1]bajaj_copeland!$X$542:$BA$589</definedName>
    <definedName name="PROICF">[1]bajaj_copeland!$X$491:$BA$537</definedName>
    <definedName name="PROICYEARS">[1]bajaj_copeland!$X$503:$AB$503</definedName>
    <definedName name="Project">[20]Introduction!$E$5</definedName>
    <definedName name="PSG_A">[1]bajaj_copeland!$X$506:$AB$506</definedName>
    <definedName name="PSV">#REF!</definedName>
    <definedName name="PTURNOVER">[1]bajaj_copeland!$X$512:$AB$512</definedName>
    <definedName name="purchase_of_finished_goods">[10]Template!$D$15:$T$15</definedName>
    <definedName name="PWORKING">[1]bajaj_copeland!$X$510:$AB$510</definedName>
    <definedName name="pxd">#REF!</definedName>
    <definedName name="Q">#REF!</definedName>
    <definedName name="qdnbwjkn">#REF!</definedName>
    <definedName name="qwdqwdqad" hidden="1">{#N/A,#N/A,TRUE,"Staffnos &amp; cost"}</definedName>
    <definedName name="qwedqqdq" hidden="1">{#N/A,#N/A,TRUE,"Staffnos &amp; cost"}</definedName>
    <definedName name="ram" hidden="1">#REF!</definedName>
    <definedName name="ratio_jb">[12]acctmod!$A$135:$Y$180</definedName>
    <definedName name="ratios">[1]bajaj_copeland!$C$247:$L$413</definedName>
    <definedName name="raw_material_consumed">[10]Template!$D$14:$T$14</definedName>
    <definedName name="RBORDER">[1]bajaj_copeland!$A$1:$A$7</definedName>
    <definedName name="RCArea" hidden="1">#REF!</definedName>
    <definedName name="rce">#REF!</definedName>
    <definedName name="rd_expenses">[10]Template!$D$22:$T$22</definedName>
    <definedName name="reco" hidden="1">{#N/A,#N/A,TRUE,"Summary - 1";#N/A,#N/A,TRUE,"Summary - 2";#N/A,#N/A,TRUE,"Group Analysis";#N/A,#N/A,TRUE,"FM Analysis";#N/A,#N/A,TRUE,"T&amp;M-Onsite";#N/A,#N/A,TRUE,"FP-Onsite";#N/A,#N/A,TRUE,"NB-Onsite";#N/A,#N/A,TRUE,"T&amp;M-Offshore";#N/A,#N/A,TRUE,"FP-Offshore";#N/A,#N/A,TRUE,"Appendix-A";#N/A,#N/A,TRUE,"Appendix-B"}</definedName>
    <definedName name="reco1" hidden="1">{#N/A,#N/A,TRUE,"Summary - 1";#N/A,#N/A,TRUE,"Summary - 2";#N/A,#N/A,TRUE,"Group Analysis";#N/A,#N/A,TRUE,"FM Analysis";#N/A,#N/A,TRUE,"T&amp;M-Onsite";#N/A,#N/A,TRUE,"FP-Onsite";#N/A,#N/A,TRUE,"NB-Onsite";#N/A,#N/A,TRUE,"T&amp;M-Offshore";#N/A,#N/A,TRUE,"FP-Offshore";#N/A,#N/A,TRUE,"Appendix-A";#N/A,#N/A,TRUE,"Appendix-B"}</definedName>
    <definedName name="reco11" hidden="1">{#N/A,#N/A,TRUE,"Summary - 1";#N/A,#N/A,TRUE,"Summary - 2";#N/A,#N/A,TRUE,"Group Analysis";#N/A,#N/A,TRUE,"FM Analysis";#N/A,#N/A,TRUE,"T&amp;M-Onsite";#N/A,#N/A,TRUE,"FP-Onsite";#N/A,#N/A,TRUE,"NB-Onsite";#N/A,#N/A,TRUE,"T&amp;M-Offshore";#N/A,#N/A,TRUE,"FP-Offshore";#N/A,#N/A,TRUE,"Appendix-A";#N/A,#N/A,TRUE,"Appendix-B"}</definedName>
    <definedName name="reco111" hidden="1">{#N/A,#N/A,TRUE,"Summary - 1";#N/A,#N/A,TRUE,"Summary - 2";#N/A,#N/A,TRUE,"Group Analysis";#N/A,#N/A,TRUE,"FM Analysis";#N/A,#N/A,TRUE,"T&amp;M-Onsite";#N/A,#N/A,TRUE,"FP-Onsite";#N/A,#N/A,TRUE,"NB-Onsite";#N/A,#N/A,TRUE,"T&amp;M-Offshore";#N/A,#N/A,TRUE,"FP-Offshore";#N/A,#N/A,TRUE,"Appendix-A";#N/A,#N/A,TRUE,"Appendix-B"}</definedName>
    <definedName name="reserves">[9]bs_related!$A$24</definedName>
    <definedName name="reserves_surplus">[10]Template!$D$147:$T$147</definedName>
    <definedName name="RESULTS">[1]bajaj_copeland!$C$335:$L$378</definedName>
    <definedName name="ret_ratios_jb">[14]acctmod!$A$175:$Y$185</definedName>
    <definedName name="retained_earnings">[10]Template!$D$149:$T$149</definedName>
    <definedName name="ReturnOnAssets">[6]Introduction!#REF!</definedName>
    <definedName name="ReturnOnEquity">[6]Introduction!#REF!</definedName>
    <definedName name="revaluation_reserves">[10]Template!$D$150:$T$150</definedName>
    <definedName name="Revenue">[6]Old!#REF!</definedName>
    <definedName name="rm">[9]rm!$A$1:$J$54</definedName>
    <definedName name="RMBCD" hidden="1">[27]sti!$B$543:$I$570</definedName>
    <definedName name="RMconsumed">[6]Old!#REF!</definedName>
    <definedName name="roce">[10]Template!$D$189:$T$189</definedName>
    <definedName name="ROE">[1]InQuart!$D$167</definedName>
    <definedName name="roic">[10]Template!$D$186:$T$186</definedName>
    <definedName name="roic_print">[1]bajaj_copeland!$V$543</definedName>
    <definedName name="roic_wacc">[10]Template!$D$187:$T$187</definedName>
    <definedName name="ROICF">[1]bajaj_copeland!$X$493</definedName>
    <definedName name="ROICYEARS">[1]bajaj_copeland!$AD$584</definedName>
    <definedName name="rot">#REF!</definedName>
    <definedName name="royalty">[10]Template!$D$25:$T$25</definedName>
    <definedName name="RRROIC">[1]bajaj_copeland!$X$545</definedName>
    <definedName name="RSBasicShares">[6]Sheet2!#REF!</definedName>
    <definedName name="RSDepreciation">[6]Sheet3!#REF!</definedName>
    <definedName name="RSNPAT">[6]Sheet3!#REF!</definedName>
    <definedName name="RSOperatingProfit">[6]Sheet3!#REF!</definedName>
    <definedName name="RSOtherEquity">[6]Sheet3!#REF!</definedName>
    <definedName name="RSOtherLTAssets">[6]Sheet3!#REF!</definedName>
    <definedName name="RSOtherLTLiabilities">[6]Sheet3!#REF!</definedName>
    <definedName name="RSRetainedEarnings">[6]Sheet3!#REF!</definedName>
    <definedName name="RSWeightedaverageeps">[6]Sheet3!#REF!</definedName>
    <definedName name="RSweightedaverageshares">[6]Sheet3!#REF!</definedName>
    <definedName name="rt">#REF!</definedName>
    <definedName name="RTREE">[1]bajaj_copeland!$V$543</definedName>
    <definedName name="rty">[17]RBS!$B$23</definedName>
    <definedName name="rural">[18]rural!$A$16:$C$26</definedName>
    <definedName name="rural_urban">[18]rural!$A$1:$C$13</definedName>
    <definedName name="s" hidden="1">[34]BS!$E$5</definedName>
    <definedName name="SalesTax">#REF!</definedName>
    <definedName name="sasa" hidden="1">{#N/A,#N/A,TRUE,"Summary";#N/A,"1",TRUE,"Summary";#N/A,"2",TRUE,"Summary";#N/A,"3",TRUE,"Summary";#N/A,"4",TRUE,"Summary";#N/A,"5",TRUE,"Summary";#N/A,"6",TRUE,"Summary";#N/A,"7",TRUE,"Summary";#N/A,"8",TRUE,"Summary";#N/A,"9",TRUE,"Summary";#N/A,"10",TRUE,"Summary";#N/A,"11",TRUE,"Summary"}</definedName>
    <definedName name="SDCS" hidden="1">{#N/A,#N/A,TRUE,"Staffnos &amp; cost"}</definedName>
    <definedName name="secsplit">"Chart 3"</definedName>
    <definedName name="SECTOR">#REF!</definedName>
    <definedName name="seg">[13]sales!#REF!</definedName>
    <definedName name="selling_distribution_expenses">[10]Template!$D$20:$T$20</definedName>
    <definedName name="sensit_analysis">[24]sensity!$B$2:$D$15</definedName>
    <definedName name="SG_A">[1]bajaj_copeland!$AV$554</definedName>
    <definedName name="SGA">#REF!</definedName>
    <definedName name="share_premium">[10]Template!$D$148:$T$148</definedName>
    <definedName name="share_vol">[9]sales!$N86:$N1047968</definedName>
    <definedName name="shareholders_funds">[10]Template!$D$153:$T$153</definedName>
    <definedName name="SHARES">[1]bajaj_copeland!$C$436</definedName>
    <definedName name="SharesPerGDR">#REF!</definedName>
    <definedName name="short_term_debt">[10]Template!$D$137:$T$137</definedName>
    <definedName name="ShortTermDebt">[28]Financials!$J$148:$R$148</definedName>
    <definedName name="SpecialPrice" hidden="1">#REF!</definedName>
    <definedName name="SSS" hidden="1">{#N/A,#N/A,TRUE,"Staffnos &amp; cost"}</definedName>
    <definedName name="state_luxury_tax">[35]Sheet1!$A$271</definedName>
    <definedName name="stateNamesTD">[36]TDSheet!$IO$95:$IO$130</definedName>
    <definedName name="statutory_rate_of_tax">[10]Template!$D$263:$T$263</definedName>
    <definedName name="STIF" hidden="1">[2]B!$B$70:$I$72</definedName>
    <definedName name="STOCKOP">[1]bajaj_copeland!$C$431</definedName>
    <definedName name="STORY">[11]Financials!#REF!</definedName>
    <definedName name="subpart" hidden="1">{#N/A,#N/A,FALSE,"Summary";#N/A,#N/A,FALSE,"Fed.State Prov";#N/A,#N/A,FALSE,"Foreign Prov";#N/A,#N/A,FALSE,"Thera Fgrn";#N/A,#N/A,FALSE,"CCD Fgrn";#N/A,#N/A,FALSE,"Biocine Fgrn";#N/A,#N/A,FALSE,"Vision Fgrn";#N/A,#N/A,FALSE,"Frgn vs Dom"}</definedName>
    <definedName name="summary">[9]main!$B$164:$J$215</definedName>
    <definedName name="SUP_CALC">[1]bajaj_copeland!$C$380:$L$413</definedName>
    <definedName name="swa">#REF!</definedName>
    <definedName name="Swvu.CapersView." hidden="1">[37]MASTER!#REF!</definedName>
    <definedName name="t">#REF!</definedName>
    <definedName name="tax">[10]Template!$D$47:$T$47</definedName>
    <definedName name="tax.xls"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tax_on_dividend_paid">[10]Template!$D$59:$T$59</definedName>
    <definedName name="tax_on_dividends_payable">[10]Template!$D$132:$T$132</definedName>
    <definedName name="tax_on_non_recurring_items">[10]Template!$D$45:$T$45</definedName>
    <definedName name="tax_payable">[10]Template!$D$130:$T$130</definedName>
    <definedName name="tax_provided">[10]Template!$D$48:$T$48</definedName>
    <definedName name="tax_rate">[10]Template!$D$166:$T$166</definedName>
    <definedName name="tbl_ProdInfo" hidden="1">#REF!</definedName>
    <definedName name="test" hidden="1">[38]SCH_3_4_5!#REF!</definedName>
    <definedName name="TextRefCopyRangeCount" hidden="1">1</definedName>
    <definedName name="titles">[1]bajaj_copeland!$A$6</definedName>
    <definedName name="tnd">#REF!</definedName>
    <definedName name="tobacco_prices_at_auctions">[35]Sheet1!$A$88:$E$102</definedName>
    <definedName name="total_amortisation">[10]Template!$D$32:$T$32</definedName>
    <definedName name="total_assets">[10]Template!$D$126:$T$126</definedName>
    <definedName name="total_assets_avg">[10]Template!$D$249:$T$249</definedName>
    <definedName name="total_debt">[10]Template!$D$136:$T$136</definedName>
    <definedName name="total_depreciation">[10]Template!$D$31:$T$31</definedName>
    <definedName name="total_equity_liabilities">[10]Template!$D$155:$T$155</definedName>
    <definedName name="total_liabilities">[10]Template!$D$143:$T$143</definedName>
    <definedName name="total_shareholders_funds">[10]Template!$D$145:$T$145</definedName>
    <definedName name="total_shareholders_funds_avg">[10]Template!$D$250:$T$250</definedName>
    <definedName name="total_tax_paid">[10]Template!$D$78:$T$78</definedName>
    <definedName name="tr">[17]RBS!$F$21</definedName>
    <definedName name="trade">'[9]Inc Mod cigs'!$B$181</definedName>
    <definedName name="TREE_INVEST">[1]bajaj_copeland!$W$594</definedName>
    <definedName name="TRY">[39]Charts!#REF!</definedName>
    <definedName name="tt_subsidiaries">[13]shareholding!#REF!</definedName>
    <definedName name="TURNOVER">[1]bajaj_copeland!$AN$570</definedName>
    <definedName name="ty">#REF!</definedName>
    <definedName name="u">#REF!</definedName>
    <definedName name="unadj._shares">[10]Template!$D$60:$T$60</definedName>
    <definedName name="Units">[20]Introduction!$E$13</definedName>
    <definedName name="Update">[20]Introduction!$E$8</definedName>
    <definedName name="V">#REF!</definedName>
    <definedName name="VAL_SUM">[1]bajaj_copeland!$A$414</definedName>
    <definedName name="validate_Equity_Data">[21]!validate_Equity_Data</definedName>
    <definedName name="valn_jb">[12]acctmod!$A$182:$Y$198</definedName>
    <definedName name="valuation">[1]bajaj_copeland!$A$414</definedName>
    <definedName name="VALUE">[1]bajaj_copeland!$A$414:$L$444</definedName>
    <definedName name="vay">#REF!</definedName>
    <definedName name="VERSION">[1]bajaj_copeland!$A$2</definedName>
    <definedName name="Vessel_Cost">#REF!</definedName>
    <definedName name="VEVA">[1]bajaj_copeland!$E$447</definedName>
    <definedName name="vey">#REF!</definedName>
    <definedName name="VV">#REF!</definedName>
    <definedName name="w">#REF!</definedName>
    <definedName name="wacc">[10]Template!$D$190:$T$190</definedName>
    <definedName name="we">#REF!</definedName>
    <definedName name="web" hidden="1">{#N/A,#N/A,FALSE,"Taxblinc";#N/A,#N/A,FALSE,"Rsvsacls"}</definedName>
    <definedName name="wf">#REF!</definedName>
    <definedName name="whatever" hidden="1">{#N/A,#N/A,FALSE,"Australia";#N/A,#N/A,FALSE,"Austria";#N/A,#N/A,FALSE,"Belgium";#N/A,#N/A,FALSE,"Canada";#N/A,#N/A,FALSE,"France";#N/A,#N/A,FALSE,"Germany";#N/A,#N/A,FALSE,"Hong Kong";#N/A,#N/A,FALSE,"Italy";#N/A,#N/A,FALSE,"Japan";#N/A,#N/A,FALSE,"Korea";#N/A,#N/A,FALSE,"Mexico";#N/A,#N/A,FALSE,"Poland";#N/A,#N/A,FALSE,"Spain";#N/A,#N/A,FALSE,"Switzerland";#N/A,#N/A,FALSE,"UK"}</definedName>
    <definedName name="wjegwheg" hidden="1">{#N/A,#N/A,FALSE,"Banksum";#N/A,#N/A,FALSE,"Banksum"}</definedName>
    <definedName name="WORKING">[1]bajaj_copeland!$AV$579</definedName>
    <definedName name="wqdqwdqwd" hidden="1">{#N/A,#N/A,FALSE,"Staffnos &amp; cost"}</definedName>
    <definedName name="wrn.95PROV." hidden="1">{#N/A,#N/A,FALSE,"Taxblinc";#N/A,#N/A,FALSE,"Rsvsacls"}</definedName>
    <definedName name="wrn.All._.Countries." hidden="1">{#N/A,#N/A,FALSE,"Australia";#N/A,#N/A,FALSE,"Austria";#N/A,#N/A,FALSE,"Belgium";#N/A,#N/A,FALSE,"Canada";#N/A,#N/A,FALSE,"France";#N/A,#N/A,FALSE,"Germany";#N/A,#N/A,FALSE,"Hong Kong";#N/A,#N/A,FALSE,"Italy";#N/A,#N/A,FALSE,"Japan";#N/A,#N/A,FALSE,"Korea";#N/A,#N/A,FALSE,"Mexico";#N/A,#N/A,FALSE,"Poland";#N/A,#N/A,FALSE,"Spain";#N/A,#N/A,FALSE,"Switzerland";#N/A,#N/A,FALSE,"UK"}</definedName>
    <definedName name="wrn.All._.Pages." hidden="1">{#N/A,#N/A,FALSE,"Summary";#N/A,#N/A,FALSE,"Fed.State Prov";#N/A,#N/A,FALSE,"Foreign Prov";#N/A,#N/A,FALSE,"Thera Fgrn";#N/A,#N/A,FALSE,"CCD Fgrn";#N/A,#N/A,FALSE,"Biocine Fgrn";#N/A,#N/A,FALSE,"Vision Fgrn";#N/A,#N/A,FALSE,"Frgn vs Dom"}</definedName>
    <definedName name="wrn.AMTNOL." hidden="1">{#N/A,#N/A,TRUE,"91AMTNOL";#N/A,#N/A,TRUE,"92AMTNOL";#N/A,#N/A,TRUE,"93AMTNOL"}</definedName>
    <definedName name="wrn.audit._.adjustments." hidden="1">{#N/A,#N/A,TRUE,"Summary";#N/A,#N/A,TRUE,"Amort.";#N/A,#N/A,TRUE,"93TAX";#N/A,#N/A,TRUE,"93NOLCB";#N/A,#N/A,TRUE,"92TAX";#N/A,#N/A,TRUE,"92NOLCB";#N/A,#N/A,TRUE,"91TAX";#N/A,#N/A,TRUE,"91NOLCB";#N/A,#N/A,TRUE,"92AMTNOL";#N/A,#N/A,TRUE,"921120X"}</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hiron._.IRS._.Audit." hidden="1">{#N/A,#N/A,FALSE,"Summary";#N/A,#N/A,FALSE,"1991";#N/A,#N/A,FALSE,"91 AMT";#N/A,#N/A,FALSE,"1992";#N/A,#N/A,FALSE,"92 AMT";#N/A,#N/A,FALSE,"1993";#N/A,#N/A,FALSE,"93 AMT"}</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Depreciation." hidden="1">{"DE_asfiled",#N/A,TRUE,"Amort.";"IRS_addl",#N/A,TRUE,"Amort."}</definedName>
    <definedName name="wrn.ipo." hidden="1">{"assumptions",#N/A,FALSE,"Scenario 1";"valuation",#N/A,FALSE,"Scenario 1"}</definedName>
    <definedName name="wrn.IPO._.Valuation." hidden="1">{"assumptions",#N/A,FALSE,"Scenario 1";"valuation",#N/A,FALSE,"Scenario 1"}</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alit." hidden="1">{#N/A,#N/A,FALSE,"Banksum";#N/A,#N/A,FALSE,"Banksum"}</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mus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N.O.L.." hidden="1">{#N/A,#N/A,FALSE,"91NOLCB";#N/A,#N/A,FALSE,"92NOLCB";#N/A,#N/A,FALSE,"93NOLCB"}</definedName>
    <definedName name="wrn.one" hidden="1">{"page1",#N/A,FALSE,"A";"page2",#N/A,FALSE,"A"}</definedName>
    <definedName name="wrn.one." hidden="1">{"page1",#N/A,FALSE,"A";"page2",#N/A,FALSE,"A"}</definedName>
    <definedName name="wrn.pl" hidden="1">{"20 Years",#N/A,FALSE,"P&amp;Ls";"2001",#N/A,FALSE,"P&amp;Ls"}</definedName>
    <definedName name="wrn.PL." hidden="1">{"20 Years",#N/A,FALSE,"P&amp;Ls";"2001",#N/A,FALSE,"P&amp;Ls"}</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cenario._.Summary."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taff._.cost1998." hidden="1">{#N/A,#N/A,TRUE,"Staffnos &amp; cost"}</definedName>
    <definedName name="wrn.Staffcost." hidden="1">{#N/A,#N/A,FALSE,"Staffnos &amp; cost"}</definedName>
    <definedName name="wrn.Statements."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us." hidden="1">{#N/A,#N/A,TRUE,"Summary - 1";#N/A,#N/A,TRUE,"Summary - 2";#N/A,#N/A,TRUE,"Group Analysis";#N/A,#N/A,TRUE,"FM Analysis";#N/A,#N/A,TRUE,"T&amp;M-Onsite";#N/A,#N/A,TRUE,"FP-Onsite";#N/A,#N/A,TRUE,"NB-Onsite";#N/A,#N/A,TRUE,"T&amp;M-Offshore";#N/A,#N/A,TRUE,"FP-Offshore";#N/A,#N/A,TRUE,"Appendix-A";#N/A,#N/A,TRUE,"Appendix-B"}</definedName>
    <definedName name="wrn.status1" hidden="1">{#N/A,#N/A,TRUE,"Summary - 1";#N/A,#N/A,TRUE,"Summary - 2";#N/A,#N/A,TRUE,"Group Analysis";#N/A,#N/A,TRUE,"FM Analysis";#N/A,#N/A,TRUE,"T&amp;M-Onsite";#N/A,#N/A,TRUE,"FP-Onsite";#N/A,#N/A,TRUE,"NB-Onsite";#N/A,#N/A,TRUE,"T&amp;M-Offshore";#N/A,#N/A,TRUE,"FP-Offshore";#N/A,#N/A,TRUE,"Appendix-A";#N/A,#N/A,TRUE,"Appendix-B"}</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td_avg_shares">[10]Template!$D$61:$T$61</definedName>
    <definedName name="wyh" hidden="1">{#N/A,#N/A,FALSE,"Summary";#N/A,#N/A,FALSE,"Fed.State Prov";#N/A,#N/A,FALSE,"Foreign Prov";#N/A,#N/A,FALSE,"Thera Fgrn";#N/A,#N/A,FALSE,"CCD Fgrn";#N/A,#N/A,FALSE,"Biocine Fgrn";#N/A,#N/A,FALSE,"Vision Fgrn";#N/A,#N/A,FALSE,"Frgn vs Dom"}</definedName>
    <definedName name="x">#REF!</definedName>
    <definedName name="XRefColumnsCount" hidden="1">18</definedName>
    <definedName name="XRefCopy13" hidden="1">'[40]Fixed asset register'!#REF!</definedName>
    <definedName name="XRefCopy13Row" hidden="1">[40]XREF!#REF!</definedName>
    <definedName name="XRefCopy14" hidden="1">'[40]Fixed asset register'!#REF!</definedName>
    <definedName name="XRefCopy14Row" hidden="1">[40]XREF!#REF!</definedName>
    <definedName name="XRefCopy15Row" hidden="1">[40]XREF!#REF!</definedName>
    <definedName name="XRefCopy4Row" hidden="1">[40]XREF!#REF!</definedName>
    <definedName name="XRefCopy7Row" hidden="1">[40]XREF!#REF!</definedName>
    <definedName name="XRefCopyRangeCount" hidden="1">60</definedName>
    <definedName name="XRefPaste12Row" hidden="1">[40]XREF!#REF!</definedName>
    <definedName name="XRefPaste13Row" hidden="1">[40]XREF!#REF!</definedName>
    <definedName name="XRefPaste14Row" hidden="1">[40]XREF!#REF!</definedName>
    <definedName name="XRefPaste6Row" hidden="1">[40]XREF!#REF!</definedName>
    <definedName name="XRefPasteRangeCount" hidden="1">22</definedName>
    <definedName name="y">#REF!</definedName>
    <definedName name="YEAR">[1]bajaj_copeland!$B$4</definedName>
    <definedName name="year_end">[10]Template!$D$3:$T$3</definedName>
    <definedName name="YearEnd">#REF!</definedName>
    <definedName name="yearone">[41]Introduction!$E$16</definedName>
    <definedName name="Yogesh" hidden="1">{#N/A,#N/A,TRUE,"Summary";#N/A,"1",TRUE,"Summary";#N/A,"2",TRUE,"Summary";#N/A,"3",TRUE,"Summary";#N/A,"4",TRUE,"Summary";#N/A,"5",TRUE,"Summary";#N/A,"6",TRUE,"Summary";#N/A,"7",TRUE,"Summary";#N/A,"8",TRUE,"Summary";#N/A,"9",TRUE,"Summary";#N/A,"10",TRUE,"Summary";#N/A,"11",TRUE,"Summary"}</definedName>
    <definedName name="ys.xls" hidden="1">{#N/A,#N/A,TRUE,"Summary";#N/A,"1",TRUE,"Summary";#N/A,"2",TRUE,"Summary";#N/A,"3",TRUE,"Summary";#N/A,"4",TRUE,"Summary";#N/A,"5",TRUE,"Summary";#N/A,"6",TRUE,"Summary";#N/A,"7",TRUE,"Summary";#N/A,"8",TRUE,"Summary";#N/A,"9",TRUE,"Summary";#N/A,"10",TRUE,"Summary";#N/A,"11",TRUE,"Summary"}</definedName>
    <definedName name="yu">#REF!</definedName>
    <definedName name="yyy">[17]RBS!$B$15</definedName>
    <definedName name="yyyy">[17]RBS!$F$14</definedName>
    <definedName name="z">#REF!</definedName>
    <definedName name="Z_596DBCC3_D5DA_4DD7_8539_9824EE20BA08_.wvu.FilterData" hidden="1">#REF!</definedName>
    <definedName name="Z_9A428CE1_B4D9_11D0_A8AA_0000C071AEE7_.wvu.Cols" hidden="1">[37]MASTER!$A$1:$Q$65536,[37]MASTER!$Y$1:$Z$65536</definedName>
    <definedName name="Z_F84989FE_9D34_4BB3_9316_3D16B4C8D8D5_.wvu.Rows" hidden="1">'[42]P&amp;L, Balance sheet'!$A$12:$IV$14,'[42]P&amp;L, Balance sheet'!$A$43:$IV$44,'[42]P&amp;L, Balance sheet'!#REF!,'[42]P&amp;L, Balance sheet'!#REF!,'[42]P&amp;L, Balance sheet'!#REF!,'[42]P&amp;L, Balance sheet'!#REF!,'[42]P&amp;L, Balance sheet'!#REF!,'[42]P&amp;L, Balance sheet'!#REF!,'[42]P&amp;L, Balance sheet'!#REF!,'[42]P&amp;L, Balance sheet'!#REF!,'[42]P&amp;L, Balance sheet'!#REF!,'[42]P&amp;L, Balance sheet'!$A$196:$IV$198,'[42]P&amp;L, Balance sheet'!#REF!,'[42]P&amp;L, Balance sheet'!#REF!,'[42]P&amp;L, Balance sheet'!$A$249:$IV$250,'[42]P&amp;L, Balance sheet'!#REF!,'[42]P&amp;L, Balance sheet'!$A$285:$IV$288,'[42]P&amp;L, Balance sheet'!#REF!,'[42]P&amp;L, Balance sheet'!#REF!,'[42]P&amp;L, Balance sheet'!$A$296:$IV$300,'[42]P&amp;L, Balance sheet'!#REF!,'[42]P&amp;L, Balance sheet'!#REF!,'[42]P&amp;L, Balance sheet'!#REF!,'[42]P&amp;L, Balance sheet'!$A$398:$IV$398</definedName>
    <definedName name="zz">#REF!</definedName>
    <definedName name="ZZ_COV_Cover">#REF!</definedName>
    <definedName name="별지6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손익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총괄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나앙"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앙"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s>
  <calcPr calcId="162913"/>
</workbook>
</file>

<file path=xl/calcChain.xml><?xml version="1.0" encoding="utf-8"?>
<calcChain xmlns="http://schemas.openxmlformats.org/spreadsheetml/2006/main">
  <c r="J17" i="12" l="1"/>
  <c r="G17" i="12"/>
  <c r="E17" i="12"/>
  <c r="BH16" i="12"/>
  <c r="BE16" i="12"/>
  <c r="BC16" i="12"/>
  <c r="AX16" i="12"/>
  <c r="AU16" i="12"/>
  <c r="AS16" i="12"/>
  <c r="J16" i="12"/>
  <c r="G16" i="12"/>
  <c r="E16" i="12"/>
  <c r="BG15" i="12"/>
  <c r="BH15" i="12" s="1"/>
  <c r="BF15" i="12"/>
  <c r="AX15" i="12"/>
  <c r="AU15" i="12"/>
  <c r="AS15" i="12"/>
  <c r="J15" i="12"/>
  <c r="G15" i="12"/>
  <c r="E15" i="12"/>
  <c r="BH14" i="12"/>
  <c r="BE14" i="12"/>
  <c r="BC14" i="12"/>
  <c r="AX14" i="12"/>
  <c r="AW14" i="12"/>
  <c r="AV14" i="12"/>
  <c r="AT14" i="12"/>
  <c r="AR14" i="12"/>
  <c r="AS14" i="12" s="1"/>
  <c r="AQ14" i="12"/>
  <c r="AU14" i="12" s="1"/>
  <c r="J14" i="12"/>
  <c r="G14" i="12"/>
  <c r="E14" i="12"/>
  <c r="BH13" i="12"/>
  <c r="BB13" i="12"/>
  <c r="BB15" i="12" s="1"/>
  <c r="AW13" i="12"/>
  <c r="AV13" i="12"/>
  <c r="AX13" i="12" s="1"/>
  <c r="AT13" i="12"/>
  <c r="AR13" i="12"/>
  <c r="AS13" i="12" s="1"/>
  <c r="AQ13" i="12"/>
  <c r="AU13" i="12" s="1"/>
  <c r="AN13" i="12"/>
  <c r="AK13" i="12"/>
  <c r="AI13" i="12"/>
  <c r="AD13" i="12"/>
  <c r="AA13" i="12"/>
  <c r="Y13" i="12"/>
  <c r="T13" i="12"/>
  <c r="Q13" i="12"/>
  <c r="O13" i="12"/>
  <c r="J13" i="12"/>
  <c r="G13" i="12"/>
  <c r="E13" i="12"/>
  <c r="BG12" i="12"/>
  <c r="BH12" i="12" s="1"/>
  <c r="BF12" i="12"/>
  <c r="BE12" i="12"/>
  <c r="BD12" i="12"/>
  <c r="BB12" i="12"/>
  <c r="BC12" i="12" s="1"/>
  <c r="BA12" i="12"/>
  <c r="AW12" i="12"/>
  <c r="AX12" i="12" s="1"/>
  <c r="AV12" i="12"/>
  <c r="AU12" i="12"/>
  <c r="AT12" i="12"/>
  <c r="AR12" i="12"/>
  <c r="AS12" i="12" s="1"/>
  <c r="AQ12" i="12"/>
  <c r="AN12" i="12"/>
  <c r="AK12" i="12"/>
  <c r="AI12" i="12"/>
  <c r="AD12" i="12"/>
  <c r="AA12" i="12"/>
  <c r="Y12" i="12"/>
  <c r="T12" i="12"/>
  <c r="Q12" i="12"/>
  <c r="O12" i="12"/>
  <c r="J12" i="12"/>
  <c r="G12" i="12"/>
  <c r="E12" i="12"/>
  <c r="BH11" i="12"/>
  <c r="BE11" i="12"/>
  <c r="BC11" i="12"/>
  <c r="AW11" i="12"/>
  <c r="AX11" i="12" s="1"/>
  <c r="AV11" i="12"/>
  <c r="AV9" i="12" s="1"/>
  <c r="AT11" i="12"/>
  <c r="AU11" i="12" s="1"/>
  <c r="AS11" i="12"/>
  <c r="AR11" i="12"/>
  <c r="AQ11" i="12"/>
  <c r="AM11" i="12"/>
  <c r="AL11" i="12"/>
  <c r="AN11" i="12" s="1"/>
  <c r="AJ11" i="12"/>
  <c r="AK11" i="12" s="1"/>
  <c r="AI11" i="12"/>
  <c r="AH11" i="12"/>
  <c r="AG11" i="12"/>
  <c r="AC11" i="12"/>
  <c r="AB11" i="12"/>
  <c r="AD11" i="12" s="1"/>
  <c r="Z11" i="12"/>
  <c r="AA11" i="12" s="1"/>
  <c r="Y11" i="12"/>
  <c r="X11" i="12"/>
  <c r="W11" i="12"/>
  <c r="S11" i="12"/>
  <c r="R11" i="12"/>
  <c r="T11" i="12" s="1"/>
  <c r="P11" i="12"/>
  <c r="Q11" i="12" s="1"/>
  <c r="O11" i="12"/>
  <c r="N11" i="12"/>
  <c r="M11" i="12"/>
  <c r="I11" i="12"/>
  <c r="H11" i="12"/>
  <c r="J11" i="12" s="1"/>
  <c r="F11" i="12"/>
  <c r="G11" i="12" s="1"/>
  <c r="E11" i="12"/>
  <c r="D11" i="12"/>
  <c r="C11" i="12"/>
  <c r="BH10" i="12"/>
  <c r="BE10" i="12"/>
  <c r="BC10" i="12"/>
  <c r="AW10" i="12"/>
  <c r="AW9" i="12" s="1"/>
  <c r="AX9" i="12" s="1"/>
  <c r="AV10" i="12"/>
  <c r="AT10" i="12"/>
  <c r="AR10" i="12"/>
  <c r="AR9" i="12" s="1"/>
  <c r="AQ10" i="12"/>
  <c r="AU10" i="12" s="1"/>
  <c r="AN10" i="12"/>
  <c r="AK10" i="12"/>
  <c r="AI10" i="12"/>
  <c r="AD10" i="12"/>
  <c r="AA10" i="12"/>
  <c r="Y10" i="12"/>
  <c r="T10" i="12"/>
  <c r="Q10" i="12"/>
  <c r="O10" i="12"/>
  <c r="J10" i="12"/>
  <c r="G10" i="12"/>
  <c r="E10" i="12"/>
  <c r="BB9" i="12"/>
  <c r="AN9" i="12"/>
  <c r="AK9" i="12"/>
  <c r="AI9" i="12"/>
  <c r="AD9" i="12"/>
  <c r="AA9" i="12"/>
  <c r="Y9" i="12"/>
  <c r="T9" i="12"/>
  <c r="Q9" i="12"/>
  <c r="O9" i="12"/>
  <c r="J9" i="12"/>
  <c r="G9" i="12"/>
  <c r="E9" i="12"/>
  <c r="BH8" i="12"/>
  <c r="BE8" i="12"/>
  <c r="BC8" i="12"/>
  <c r="AW8" i="12"/>
  <c r="AX8" i="12" s="1"/>
  <c r="AV8" i="12"/>
  <c r="AT8" i="12"/>
  <c r="AU8" i="12" s="1"/>
  <c r="AR8" i="12"/>
  <c r="AS8" i="12" s="1"/>
  <c r="AQ8" i="12"/>
  <c r="AK8" i="12"/>
  <c r="AD8" i="12"/>
  <c r="AA8" i="12"/>
  <c r="Y8" i="12"/>
  <c r="T8" i="12"/>
  <c r="Q8" i="12"/>
  <c r="O8" i="12"/>
  <c r="J8" i="12"/>
  <c r="G8" i="12"/>
  <c r="E8" i="12"/>
  <c r="BG7" i="12"/>
  <c r="BG9" i="12" s="1"/>
  <c r="BH9" i="12" s="1"/>
  <c r="BF7" i="12"/>
  <c r="BF9" i="12" s="1"/>
  <c r="BD7" i="12"/>
  <c r="BD9" i="12" s="1"/>
  <c r="BD13" i="12" s="1"/>
  <c r="BD15" i="12" s="1"/>
  <c r="BC7" i="12"/>
  <c r="BB7" i="12"/>
  <c r="BA7" i="12"/>
  <c r="BA9" i="12" s="1"/>
  <c r="AW7" i="12"/>
  <c r="AX7" i="12" s="1"/>
  <c r="AV7" i="12"/>
  <c r="AT7" i="12"/>
  <c r="AU7" i="12" s="1"/>
  <c r="AS7" i="12"/>
  <c r="AR7" i="12"/>
  <c r="AQ7" i="12"/>
  <c r="AN7" i="12"/>
  <c r="AK7" i="12"/>
  <c r="AI7" i="12"/>
  <c r="AD7" i="12"/>
  <c r="AA7" i="12"/>
  <c r="Y7" i="12"/>
  <c r="T7" i="12"/>
  <c r="Q7" i="12"/>
  <c r="O7" i="12"/>
  <c r="J7" i="12"/>
  <c r="G7" i="12"/>
  <c r="E7" i="12"/>
  <c r="BH6" i="12"/>
  <c r="BE6" i="12"/>
  <c r="BC6" i="12"/>
  <c r="AW6" i="12"/>
  <c r="AX6" i="12" s="1"/>
  <c r="AV6" i="12"/>
  <c r="AV5" i="12" s="1"/>
  <c r="AT6" i="12"/>
  <c r="AT5" i="12" s="1"/>
  <c r="AU5" i="12" s="1"/>
  <c r="AS6" i="12"/>
  <c r="AR6" i="12"/>
  <c r="AQ6" i="12"/>
  <c r="AN6" i="12"/>
  <c r="AK6" i="12"/>
  <c r="AI6" i="12"/>
  <c r="AD6" i="12"/>
  <c r="AA6" i="12"/>
  <c r="Y6" i="12"/>
  <c r="T6" i="12"/>
  <c r="Q6" i="12"/>
  <c r="O6" i="12"/>
  <c r="J6" i="12"/>
  <c r="G6" i="12"/>
  <c r="E6" i="12"/>
  <c r="BH5" i="12"/>
  <c r="BE5" i="12"/>
  <c r="BC5" i="12"/>
  <c r="AR5" i="12"/>
  <c r="AS5" i="12" s="1"/>
  <c r="AQ5" i="12"/>
  <c r="AN5" i="12"/>
  <c r="AK5" i="12"/>
  <c r="AI5" i="12"/>
  <c r="AD5" i="12"/>
  <c r="AA5" i="12"/>
  <c r="Y5" i="12"/>
  <c r="T5" i="12"/>
  <c r="Q5" i="12"/>
  <c r="O5" i="12"/>
  <c r="J5" i="12"/>
  <c r="G5" i="12"/>
  <c r="E5" i="12"/>
  <c r="BA13" i="12" l="1"/>
  <c r="BE9" i="12"/>
  <c r="BC9" i="12"/>
  <c r="BE7" i="12"/>
  <c r="AT9" i="12"/>
  <c r="AX10" i="12"/>
  <c r="AU6" i="12"/>
  <c r="BC13" i="12"/>
  <c r="BH7" i="12"/>
  <c r="AS10" i="12"/>
  <c r="AW5" i="12"/>
  <c r="AX5" i="12" s="1"/>
  <c r="AQ9" i="12"/>
  <c r="AU9" i="12" l="1"/>
  <c r="AS9" i="12"/>
  <c r="BE13" i="12"/>
  <c r="BA15" i="12"/>
  <c r="BE15" i="12" l="1"/>
  <c r="BC15" i="12"/>
  <c r="C65" i="7" l="1"/>
  <c r="D65" i="7"/>
  <c r="E65" i="7"/>
  <c r="F65" i="7"/>
  <c r="G65" i="7"/>
  <c r="B65" i="7"/>
  <c r="C67" i="7"/>
  <c r="D67" i="7"/>
  <c r="E67" i="7"/>
  <c r="F67" i="7"/>
  <c r="G67" i="7"/>
  <c r="C68" i="7"/>
  <c r="D68" i="7"/>
  <c r="E68" i="7"/>
  <c r="F68" i="7"/>
  <c r="G68" i="7"/>
  <c r="C69" i="7"/>
  <c r="D69" i="7"/>
  <c r="E69" i="7"/>
  <c r="F69" i="7"/>
  <c r="G69" i="7"/>
  <c r="C70" i="7"/>
  <c r="D70" i="7"/>
  <c r="E70" i="7"/>
  <c r="F70" i="7"/>
  <c r="G70" i="7"/>
  <c r="C71" i="7"/>
  <c r="D71" i="7"/>
  <c r="E71" i="7"/>
  <c r="F71" i="7"/>
  <c r="G71" i="7"/>
  <c r="B71" i="7"/>
  <c r="B69" i="7"/>
  <c r="B70" i="7"/>
  <c r="B68" i="7"/>
  <c r="B67" i="7"/>
  <c r="C66" i="7"/>
  <c r="D66" i="7"/>
  <c r="E66" i="7"/>
  <c r="F66" i="7"/>
  <c r="G66" i="7"/>
  <c r="B66" i="7"/>
  <c r="C81" i="7"/>
  <c r="D81" i="7"/>
  <c r="E81" i="7"/>
  <c r="F81" i="7"/>
  <c r="G81" i="7"/>
  <c r="B81" i="7"/>
  <c r="B57" i="7"/>
  <c r="C57" i="7"/>
  <c r="G57" i="7"/>
  <c r="C73" i="7"/>
  <c r="D73" i="7"/>
  <c r="E73" i="7"/>
  <c r="F73" i="7"/>
  <c r="G73" i="7"/>
  <c r="B73" i="7"/>
  <c r="D57" i="7"/>
  <c r="E57" i="7"/>
  <c r="F57" i="7"/>
  <c r="XFD84" i="7"/>
  <c r="H105" i="6" l="1"/>
  <c r="H143" i="6" l="1"/>
  <c r="H123" i="6" l="1"/>
  <c r="H9" i="6" l="1"/>
  <c r="E60" i="7" l="1"/>
  <c r="G60" i="7"/>
  <c r="C60" i="7"/>
  <c r="F60" i="7"/>
  <c r="B60" i="7"/>
  <c r="D60" i="7"/>
  <c r="G54" i="7" l="1"/>
  <c r="F54" i="7"/>
  <c r="E54" i="7"/>
  <c r="D54" i="7"/>
  <c r="C54" i="7"/>
  <c r="B54" i="7"/>
  <c r="G51" i="7"/>
  <c r="F51" i="7"/>
  <c r="E51" i="7"/>
  <c r="D51" i="7"/>
  <c r="C51" i="7"/>
  <c r="B51" i="7"/>
  <c r="G86" i="6" l="1"/>
  <c r="F86" i="6"/>
  <c r="E86" i="6"/>
  <c r="D86" i="6"/>
  <c r="C86" i="6"/>
  <c r="H86" i="6"/>
  <c r="D35" i="7" l="1"/>
  <c r="C35" i="7"/>
  <c r="F35" i="7"/>
  <c r="E35" i="7"/>
  <c r="G35" i="7"/>
  <c r="B35" i="7"/>
  <c r="F45" i="7" l="1"/>
  <c r="B26" i="7" l="1"/>
  <c r="G45" i="7"/>
  <c r="C45" i="7"/>
  <c r="D45" i="7"/>
  <c r="E45" i="7"/>
  <c r="D46" i="7"/>
  <c r="F47" i="7"/>
  <c r="B49" i="7"/>
  <c r="F46" i="7"/>
  <c r="B48" i="7"/>
  <c r="D49" i="7"/>
  <c r="E47" i="7"/>
  <c r="E46" i="7"/>
  <c r="G46" i="7"/>
  <c r="C48" i="7"/>
  <c r="E49" i="7"/>
  <c r="D48" i="7"/>
  <c r="F49" i="7"/>
  <c r="G48" i="7"/>
  <c r="C49" i="7"/>
  <c r="C47" i="7"/>
  <c r="E48" i="7"/>
  <c r="G49" i="7"/>
  <c r="C46" i="7"/>
  <c r="G47" i="7"/>
  <c r="B47" i="7"/>
  <c r="B45" i="7"/>
  <c r="B46" i="7"/>
  <c r="D47" i="7"/>
  <c r="F48" i="7"/>
  <c r="B44" i="7"/>
  <c r="C44" i="7"/>
  <c r="D44" i="7"/>
  <c r="E44" i="7"/>
  <c r="F44" i="7"/>
  <c r="G44" i="7"/>
  <c r="E19" i="7"/>
  <c r="C26" i="7"/>
  <c r="D11" i="7"/>
  <c r="E3" i="7"/>
  <c r="D3" i="7"/>
  <c r="B19" i="7"/>
  <c r="F11" i="7"/>
  <c r="F3" i="7"/>
  <c r="G3" i="7"/>
  <c r="C11" i="7"/>
  <c r="F19" i="7"/>
  <c r="G19" i="7"/>
  <c r="D26" i="7"/>
  <c r="E11" i="7"/>
  <c r="E26" i="7"/>
  <c r="G11" i="7"/>
  <c r="D19" i="7"/>
  <c r="G26" i="7"/>
  <c r="F26" i="7"/>
  <c r="C3" i="7"/>
  <c r="B11" i="7"/>
  <c r="C19" i="7"/>
  <c r="B3" i="7"/>
  <c r="H211" i="6"/>
  <c r="H205" i="6"/>
  <c r="H138" i="6"/>
  <c r="H112" i="6"/>
  <c r="D24" i="7" l="1"/>
  <c r="D33" i="7" s="1"/>
  <c r="D43" i="7" s="1"/>
  <c r="E24" i="7"/>
  <c r="E33" i="7" s="1"/>
  <c r="E43" i="7" s="1"/>
  <c r="C24" i="7"/>
  <c r="C33" i="7" s="1"/>
  <c r="C43" i="7" s="1"/>
  <c r="G24" i="7"/>
  <c r="G33" i="7" s="1"/>
  <c r="G43" i="7" s="1"/>
  <c r="F24" i="7"/>
  <c r="F33" i="7" s="1"/>
  <c r="F43" i="7" s="1"/>
  <c r="B24" i="7"/>
  <c r="H208" i="6"/>
  <c r="H202" i="6" s="1"/>
  <c r="H201" i="6"/>
  <c r="H85" i="6"/>
  <c r="B33" i="7" l="1"/>
  <c r="B43" i="7" s="1"/>
  <c r="H56" i="6"/>
  <c r="H55" i="6"/>
  <c r="H54" i="6"/>
  <c r="G198" i="6" l="1"/>
  <c r="G123" i="6" l="1"/>
  <c r="G42" i="6"/>
  <c r="G9" i="6" l="1"/>
  <c r="G143" i="6" l="1"/>
  <c r="G138" i="6"/>
  <c r="G211" i="6"/>
  <c r="G208" i="6"/>
  <c r="G205" i="6"/>
  <c r="G201" i="6"/>
  <c r="G105" i="6"/>
  <c r="G79" i="6"/>
  <c r="G202" i="6" l="1"/>
  <c r="G112" i="6"/>
  <c r="G85" i="6"/>
  <c r="G54" i="6"/>
  <c r="G55" i="6"/>
  <c r="G56" i="6"/>
  <c r="F105" i="6" l="1"/>
  <c r="F123" i="6" l="1"/>
  <c r="F79" i="6"/>
  <c r="F42" i="6"/>
  <c r="F132" i="6" l="1"/>
  <c r="F143" i="6"/>
  <c r="F138" i="6"/>
  <c r="F54" i="6" l="1"/>
  <c r="F55" i="6"/>
  <c r="F56" i="6"/>
  <c r="F85" i="6"/>
  <c r="F112" i="6"/>
  <c r="F211" i="6" l="1"/>
  <c r="F208" i="6"/>
  <c r="F205" i="6"/>
  <c r="F201" i="6"/>
  <c r="F198" i="6"/>
  <c r="F202" i="6" l="1"/>
  <c r="F9" i="6" l="1"/>
  <c r="E211" i="6" l="1"/>
  <c r="E143" i="6" l="1"/>
  <c r="E138" i="6"/>
  <c r="E132" i="6"/>
  <c r="D132" i="6"/>
  <c r="E123" i="6"/>
  <c r="E105" i="6"/>
  <c r="E79" i="6"/>
  <c r="E42" i="6"/>
  <c r="E9" i="6"/>
  <c r="E208" i="6"/>
  <c r="E205" i="6"/>
  <c r="E201" i="6"/>
  <c r="E198" i="6"/>
  <c r="E202" i="6" l="1"/>
  <c r="E54" i="6"/>
  <c r="E55" i="6"/>
  <c r="E56" i="6"/>
  <c r="E112" i="6" l="1"/>
  <c r="E85" i="6"/>
  <c r="D198" i="6" l="1"/>
  <c r="D123" i="6"/>
  <c r="D105" i="6"/>
  <c r="D42" i="6"/>
  <c r="D9" i="6"/>
  <c r="D138" i="6" l="1"/>
  <c r="D208" i="6" l="1"/>
  <c r="D205" i="6"/>
  <c r="D201" i="6"/>
  <c r="D202" i="6" l="1"/>
  <c r="D143" i="6"/>
  <c r="D112" i="6"/>
  <c r="D54" i="6"/>
  <c r="D55" i="6"/>
  <c r="D56" i="6"/>
  <c r="D85" i="6" l="1"/>
  <c r="D79" i="6"/>
  <c r="C198" i="6" l="1"/>
  <c r="C132" i="6" l="1"/>
  <c r="C123" i="6"/>
  <c r="C105" i="6"/>
  <c r="C79" i="6"/>
  <c r="C42" i="6"/>
  <c r="C9" i="6" l="1"/>
  <c r="C208" i="6" l="1"/>
  <c r="C205" i="6"/>
  <c r="C201" i="6"/>
  <c r="C202" i="6" l="1"/>
  <c r="C143" i="6" l="1"/>
  <c r="C138" i="6"/>
  <c r="C112" i="6"/>
  <c r="C85" i="6"/>
  <c r="C54" i="6"/>
  <c r="C55" i="6"/>
  <c r="C56" i="6"/>
</calcChain>
</file>

<file path=xl/comments1.xml><?xml version="1.0" encoding="utf-8"?>
<comments xmlns="http://schemas.openxmlformats.org/spreadsheetml/2006/main">
  <authors>
    <author>Subham Sekhar Panda</author>
  </authors>
  <commentList>
    <comment ref="F7" authorId="0" shapeId="0">
      <text>
        <r>
          <rPr>
            <b/>
            <sz val="9"/>
            <color indexed="81"/>
            <rFont val="Tahoma"/>
            <family val="2"/>
          </rPr>
          <t>Subham Sekhar Panda:</t>
        </r>
        <r>
          <rPr>
            <sz val="9"/>
            <color indexed="81"/>
            <rFont val="Tahoma"/>
            <family val="2"/>
          </rPr>
          <t xml:space="preserve">
excl. profit share on PE investments</t>
        </r>
      </text>
    </comment>
  </commentList>
</comments>
</file>

<file path=xl/sharedStrings.xml><?xml version="1.0" encoding="utf-8"?>
<sst xmlns="http://schemas.openxmlformats.org/spreadsheetml/2006/main" count="502" uniqueCount="295">
  <si>
    <t>Revenue (in Mn)</t>
  </si>
  <si>
    <t>Net worth (in Mn)</t>
  </si>
  <si>
    <t>Gross Debt (in Mn)</t>
  </si>
  <si>
    <t>Net Debt (in Mn)</t>
  </si>
  <si>
    <t>EBIDTA</t>
  </si>
  <si>
    <t>Broking Biz-</t>
  </si>
  <si>
    <t>Retail Clients</t>
  </si>
  <si>
    <t>AUM MF (in Bn)</t>
  </si>
  <si>
    <t>AUM PMS (in Bn)</t>
  </si>
  <si>
    <t>AIF AUM (Rs Bn)</t>
  </si>
  <si>
    <t>Net Yield - AMC Total</t>
  </si>
  <si>
    <t>Private Equity-</t>
  </si>
  <si>
    <t>Wealth Biz-</t>
  </si>
  <si>
    <t>Wealth AUM (in Bn)</t>
  </si>
  <si>
    <t>Net Sales (in Bn)</t>
  </si>
  <si>
    <t>Families</t>
  </si>
  <si>
    <t>PWM Sales RM</t>
  </si>
  <si>
    <t>HFC Biz-</t>
  </si>
  <si>
    <t>Disbursement (Rs Bn)</t>
  </si>
  <si>
    <t>Loan Book (Rs Bn)</t>
  </si>
  <si>
    <t>GNPL%</t>
  </si>
  <si>
    <t>NNPL%</t>
  </si>
  <si>
    <t>Provision Coverage Ratio (%)</t>
  </si>
  <si>
    <t>Credit cost (%)</t>
  </si>
  <si>
    <t>FOIR</t>
  </si>
  <si>
    <t>LTV</t>
  </si>
  <si>
    <t>Cost Income Ratio %</t>
  </si>
  <si>
    <t>Net Worth (in Bn)</t>
  </si>
  <si>
    <t>ROE</t>
  </si>
  <si>
    <t>D/E</t>
  </si>
  <si>
    <t>Salaried/ Non salaried</t>
  </si>
  <si>
    <t>Borrowings (mn) as on date</t>
  </si>
  <si>
    <t>Borrowings - Banks</t>
  </si>
  <si>
    <t>Borrowings - NCD</t>
  </si>
  <si>
    <t>Branches</t>
  </si>
  <si>
    <t>States</t>
  </si>
  <si>
    <t>Fund Based Biz-</t>
  </si>
  <si>
    <t>PBT (in Mn)</t>
  </si>
  <si>
    <t>PAT (in Mn)</t>
  </si>
  <si>
    <t>PAT Margin</t>
  </si>
  <si>
    <t>Operating Margin</t>
  </si>
  <si>
    <t>Housing Finance PAT (Rs Mn)</t>
  </si>
  <si>
    <t>Fund Based Revenue (Rs Mn)</t>
  </si>
  <si>
    <t>Fund Based PAT (Rs Mn)</t>
  </si>
  <si>
    <t>Fund Based</t>
  </si>
  <si>
    <t>IB</t>
  </si>
  <si>
    <t>Inter company &amp; Minority</t>
  </si>
  <si>
    <t>Wealth Management</t>
  </si>
  <si>
    <t>PE</t>
  </si>
  <si>
    <t>Broking</t>
  </si>
  <si>
    <t>AMC</t>
  </si>
  <si>
    <t>Gearing ratio</t>
  </si>
  <si>
    <t>AUM AMC (in Bn)</t>
  </si>
  <si>
    <t>Asset Management</t>
  </si>
  <si>
    <t>Equity proportion (%)</t>
  </si>
  <si>
    <t>Alternates share in MOAMC</t>
  </si>
  <si>
    <t>PAT MIX (%)</t>
  </si>
  <si>
    <t>Capital Market</t>
  </si>
  <si>
    <t>Asset Mgmt Biz-</t>
  </si>
  <si>
    <t xml:space="preserve">ROE </t>
  </si>
  <si>
    <t>NII (Rs mn)</t>
  </si>
  <si>
    <t>Opex (Rs m)</t>
  </si>
  <si>
    <t>PPoP (Rs mn)</t>
  </si>
  <si>
    <t>PBT (Rs mn)</t>
  </si>
  <si>
    <t>INDAS</t>
  </si>
  <si>
    <t>Total ADTO Market Share (ex-Prop)</t>
  </si>
  <si>
    <t>PAT Breakup on Reported (Rs mn)</t>
  </si>
  <si>
    <t>GNPL (Rs mn)</t>
  </si>
  <si>
    <t>NNPL (Rs mn)</t>
  </si>
  <si>
    <t>NPL Provisioning (Rs mn)</t>
  </si>
  <si>
    <t>Captive product (%)</t>
  </si>
  <si>
    <t>SIP Market Share % (AUM) (MO SIP/Industry SIP)</t>
  </si>
  <si>
    <t>SIP Market Share % (Net Flows) (MO SIP/Industry SIP)</t>
  </si>
  <si>
    <t>Cost of Fund</t>
  </si>
  <si>
    <t>Spread</t>
  </si>
  <si>
    <t>NIM</t>
  </si>
  <si>
    <t>Opex to AUM</t>
  </si>
  <si>
    <t>Employees</t>
  </si>
  <si>
    <t>ECL Provisioning</t>
  </si>
  <si>
    <t>CRAR</t>
  </si>
  <si>
    <t>Borrowings - NHB</t>
  </si>
  <si>
    <t>MF</t>
  </si>
  <si>
    <t>PMS</t>
  </si>
  <si>
    <t>AIF</t>
  </si>
  <si>
    <t>PE/RE</t>
  </si>
  <si>
    <t>Others</t>
  </si>
  <si>
    <t>Total MOSL Broking ADTO (Rs Bn)</t>
  </si>
  <si>
    <t>Total MOSL Cash ADTO (Rs Bn)</t>
  </si>
  <si>
    <t>Total MOSL F&amp;O ADTO (Rs Bn)</t>
  </si>
  <si>
    <t>Total Market Cash ADTO (Rs Bn)</t>
  </si>
  <si>
    <t>Total Market F&amp;O ADTO (Rs Bn)</t>
  </si>
  <si>
    <t>MOHFL</t>
  </si>
  <si>
    <t>Ex-MOHFL Gearing ratio</t>
  </si>
  <si>
    <t>Total Cash Market Share</t>
  </si>
  <si>
    <t>Total F&amp;O Market Share</t>
  </si>
  <si>
    <t>Total Market Broking ADTO ex-Prop (Rs Bn)</t>
  </si>
  <si>
    <t>NSE Active Clients (in mn)</t>
  </si>
  <si>
    <t>Client Acquisition</t>
  </si>
  <si>
    <t>Retail Employees</t>
  </si>
  <si>
    <t>MF (Rs bn)</t>
  </si>
  <si>
    <t>PMS (Rs bn)</t>
  </si>
  <si>
    <t>Others (Rs bn)</t>
  </si>
  <si>
    <t>DP AUM (in Rs Bn)</t>
  </si>
  <si>
    <t>At cost</t>
  </si>
  <si>
    <t>MTM</t>
  </si>
  <si>
    <t>MF+Alternates (in Bn)</t>
  </si>
  <si>
    <t>PE+RE (in Bn)</t>
  </si>
  <si>
    <t>Equity Shares incl. AU Finance (in Bn)</t>
  </si>
  <si>
    <t>Customers (in mn)</t>
  </si>
  <si>
    <t>Borrowings - Securitization</t>
  </si>
  <si>
    <t>Reported PAT (in Mn)</t>
  </si>
  <si>
    <t>Operating PAT (in Mn)</t>
  </si>
  <si>
    <t>Total Assets (in Mn)</t>
  </si>
  <si>
    <t>RM Vintage (3+ years)</t>
  </si>
  <si>
    <t>MTF+LAS+T+5 Book (in bn)</t>
  </si>
  <si>
    <t>Yield</t>
  </si>
  <si>
    <t>Collection Efficiency (incl. prepayments)</t>
  </si>
  <si>
    <t>ROA</t>
  </si>
  <si>
    <t>AUA (in bn)</t>
  </si>
  <si>
    <t>Active Partners</t>
  </si>
  <si>
    <t>Live SIP</t>
  </si>
  <si>
    <t>AAUM AMC (in Bn)</t>
  </si>
  <si>
    <t>MF AUM Sourcing Mix</t>
  </si>
  <si>
    <t>Direct</t>
  </si>
  <si>
    <t>NDs</t>
  </si>
  <si>
    <t>WM+Banks</t>
  </si>
  <si>
    <t>Alternates AUM Sourcing Mix</t>
  </si>
  <si>
    <t>ROA Tree</t>
  </si>
  <si>
    <t>NII/Total Assets</t>
  </si>
  <si>
    <t>Opex/Total Assets</t>
  </si>
  <si>
    <t>PBT/Total Assets</t>
  </si>
  <si>
    <t>PAT/Total Assets</t>
  </si>
  <si>
    <t>Provision/Total Assets</t>
  </si>
  <si>
    <t xml:space="preserve">Disbursement Mix </t>
  </si>
  <si>
    <t>Maharashtra</t>
  </si>
  <si>
    <t>Gujarat</t>
  </si>
  <si>
    <t>Madhya Pradesh</t>
  </si>
  <si>
    <t>AP &amp; Telangana</t>
  </si>
  <si>
    <t>Tamil Nadu</t>
  </si>
  <si>
    <t>Chattisgarh</t>
  </si>
  <si>
    <t>Karnataka</t>
  </si>
  <si>
    <t>Rajasthan</t>
  </si>
  <si>
    <t>Delhi</t>
  </si>
  <si>
    <t>Haryana</t>
  </si>
  <si>
    <t>Credit Rating</t>
  </si>
  <si>
    <t>Crisil Rating</t>
  </si>
  <si>
    <t>ICRA Rating</t>
  </si>
  <si>
    <t>India Rating</t>
  </si>
  <si>
    <t>IB Revenue</t>
  </si>
  <si>
    <t>Total Income (Rs mn)</t>
  </si>
  <si>
    <t>Borrowings-ECB</t>
  </si>
  <si>
    <t>AA (Stable)</t>
  </si>
  <si>
    <t>FY23</t>
  </si>
  <si>
    <t>Q1FY23</t>
  </si>
  <si>
    <t>MOFSL level</t>
  </si>
  <si>
    <t>53:47</t>
  </si>
  <si>
    <t>UP</t>
  </si>
  <si>
    <t>Equity Investments incl. Alternate Funds (in Bn)</t>
  </si>
  <si>
    <t>Q2FY23</t>
  </si>
  <si>
    <t>52:48</t>
  </si>
  <si>
    <t>HFC</t>
  </si>
  <si>
    <t>Q3FY23</t>
  </si>
  <si>
    <t>51:49</t>
  </si>
  <si>
    <t>Q4FY23</t>
  </si>
  <si>
    <t>50:50</t>
  </si>
  <si>
    <t>Distribution AUM (incl. IAP)</t>
  </si>
  <si>
    <t>Total Investments (in Bn) (incl. liquid)</t>
  </si>
  <si>
    <t>Fee Earning AUM (Rs Bn)</t>
  </si>
  <si>
    <t>Broking Revenue (in mn)</t>
  </si>
  <si>
    <t>Broking PAT (in mn)</t>
  </si>
  <si>
    <t>Q1FY24</t>
  </si>
  <si>
    <t>FY24</t>
  </si>
  <si>
    <t>Borrowings-CP</t>
  </si>
  <si>
    <t>MFDs</t>
  </si>
  <si>
    <t>(a) Interest income</t>
  </si>
  <si>
    <t>(b) Dividend income</t>
  </si>
  <si>
    <t>(c) Rental income</t>
  </si>
  <si>
    <t>(d) Fees and commission income</t>
  </si>
  <si>
    <t>(e) Net gain on fair value changes</t>
  </si>
  <si>
    <t xml:space="preserve">(f) Other operating income </t>
  </si>
  <si>
    <t>(a) Finance costs</t>
  </si>
  <si>
    <t>(b) Fees and commission expense</t>
  </si>
  <si>
    <t>(d) Employee benefits expense</t>
  </si>
  <si>
    <t>(e) Depreciation and amortization expense</t>
  </si>
  <si>
    <t>Q2FY24</t>
  </si>
  <si>
    <t>MF AUM (Rs bn)</t>
  </si>
  <si>
    <t>Particulars (Rs.mn)</t>
  </si>
  <si>
    <t>Capital Markets (Broking, Distribution &amp; IB)</t>
  </si>
  <si>
    <t>Asset and Wealth Management</t>
  </si>
  <si>
    <t>Housing Finance</t>
  </si>
  <si>
    <t xml:space="preserve">Total Revenue </t>
  </si>
  <si>
    <t>Intercompany</t>
  </si>
  <si>
    <t>Total Revenue after Intercompany</t>
  </si>
  <si>
    <t>Fund Base</t>
  </si>
  <si>
    <t>Total Revenue after Intercompany &amp; Fund Base</t>
  </si>
  <si>
    <t>Annual Recurring Revenue (ARR)</t>
  </si>
  <si>
    <t>Net Distribution Income</t>
  </si>
  <si>
    <t>Net Interest Income</t>
  </si>
  <si>
    <t>Other Operating Income</t>
  </si>
  <si>
    <t>Asset &amp; Wealth Management</t>
  </si>
  <si>
    <t>AMC (Management Fees)</t>
  </si>
  <si>
    <t>PE (Management Fees + Distribution)</t>
  </si>
  <si>
    <t>Wealth (Distribution)</t>
  </si>
  <si>
    <t>ARR as % of Total Revenue</t>
  </si>
  <si>
    <t>ARR Assets (Amt in Bn.)</t>
  </si>
  <si>
    <t>Retention</t>
  </si>
  <si>
    <t>Particulars</t>
  </si>
  <si>
    <t>Net worth</t>
  </si>
  <si>
    <t>Borrowings</t>
  </si>
  <si>
    <t>Home finance</t>
  </si>
  <si>
    <t>Other Group</t>
  </si>
  <si>
    <t>CP</t>
  </si>
  <si>
    <t>NCD</t>
  </si>
  <si>
    <t>Other</t>
  </si>
  <si>
    <t>Minority</t>
  </si>
  <si>
    <t>DTL</t>
  </si>
  <si>
    <t>Investments</t>
  </si>
  <si>
    <t>Liquid</t>
  </si>
  <si>
    <t>AU</t>
  </si>
  <si>
    <t>RE</t>
  </si>
  <si>
    <t>SR</t>
  </si>
  <si>
    <t>Direct equity</t>
  </si>
  <si>
    <t>Others(Debentures)</t>
  </si>
  <si>
    <t>Loan &amp; Advances</t>
  </si>
  <si>
    <t>Net Current assets</t>
  </si>
  <si>
    <t>Assets</t>
  </si>
  <si>
    <t>Cash and Bank</t>
  </si>
  <si>
    <t>Broking FD Int</t>
  </si>
  <si>
    <t>Receivables</t>
  </si>
  <si>
    <t>MOFSL(including T+5)</t>
  </si>
  <si>
    <t>MOCBPL</t>
  </si>
  <si>
    <t>Other Fin Assets</t>
  </si>
  <si>
    <t>Current tax assets</t>
  </si>
  <si>
    <t>Other Non-Fin Assets</t>
  </si>
  <si>
    <t>Liabilities</t>
  </si>
  <si>
    <t>Payables</t>
  </si>
  <si>
    <t>Broking - Client</t>
  </si>
  <si>
    <t>Broking - Others</t>
  </si>
  <si>
    <t>Other Fin liab</t>
  </si>
  <si>
    <t>Broking - Margin Money</t>
  </si>
  <si>
    <t>Current tax liab</t>
  </si>
  <si>
    <t>Provisions</t>
  </si>
  <si>
    <t>Other Non-Fin Liab</t>
  </si>
  <si>
    <t>Particulars (Rs Mn)</t>
  </si>
  <si>
    <t>F&amp;O Premium Market Share</t>
  </si>
  <si>
    <t>Operating Expense</t>
  </si>
  <si>
    <t>Employee Expense</t>
  </si>
  <si>
    <t>Interest Expense</t>
  </si>
  <si>
    <t>Other Expense</t>
  </si>
  <si>
    <t>(c) Impairment on financial instruments</t>
  </si>
  <si>
    <t>(f) Other expenses</t>
  </si>
  <si>
    <t>H1FY24</t>
  </si>
  <si>
    <t>Broking FD</t>
  </si>
  <si>
    <t>Broking Bank</t>
  </si>
  <si>
    <t>Total Liabilities</t>
  </si>
  <si>
    <t>Total Assets</t>
  </si>
  <si>
    <t>Fixed Assets</t>
  </si>
  <si>
    <t>AA-(Stable)</t>
  </si>
  <si>
    <t xml:space="preserve">Exchange Deposit </t>
  </si>
  <si>
    <t>Total Expenses including Fund Base</t>
  </si>
  <si>
    <t xml:space="preserve">Total Expenses </t>
  </si>
  <si>
    <t>IAP</t>
  </si>
  <si>
    <t>Total PAT (incl OCI)</t>
  </si>
  <si>
    <t>PBT margin on Net Revenue</t>
  </si>
  <si>
    <t>Capital Markets</t>
  </si>
  <si>
    <t>Wealth</t>
  </si>
  <si>
    <t>Particulars (Rs mn)</t>
  </si>
  <si>
    <t>YoY (%)</t>
  </si>
  <si>
    <t>QoQ%</t>
  </si>
  <si>
    <t>H1FY23</t>
  </si>
  <si>
    <t>YoY%</t>
  </si>
  <si>
    <t>Total Revenues</t>
  </si>
  <si>
    <t>Interest income</t>
  </si>
  <si>
    <t>Brokerage</t>
  </si>
  <si>
    <t>Employee Cost</t>
  </si>
  <si>
    <t>Interest expense</t>
  </si>
  <si>
    <t>Distribution</t>
  </si>
  <si>
    <t>Fees &amp; Commission Expense</t>
  </si>
  <si>
    <t>Net Interest Income (NII)</t>
  </si>
  <si>
    <t>Interest</t>
  </si>
  <si>
    <t>-</t>
  </si>
  <si>
    <t>D&amp;A</t>
  </si>
  <si>
    <t>Total Expense</t>
  </si>
  <si>
    <t>Total Income</t>
  </si>
  <si>
    <t>Operating Cost</t>
  </si>
  <si>
    <t>Total Expenses</t>
  </si>
  <si>
    <t xml:space="preserve"> - Employee Cost</t>
  </si>
  <si>
    <t xml:space="preserve">PBT  </t>
  </si>
  <si>
    <t xml:space="preserve"> - Other Cost</t>
  </si>
  <si>
    <t>Fee Sharing</t>
  </si>
  <si>
    <t>PAT</t>
  </si>
  <si>
    <t>PPOP</t>
  </si>
  <si>
    <t>Provisioning/Write off</t>
  </si>
  <si>
    <t>PBT</t>
  </si>
  <si>
    <t xml:space="preserve">PAT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</si>
</sst>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 #,##0.00_ ;_ * \-#,##0.00_ ;_ * &quot;-&quot;??_ ;_ @_ "/>
    <numFmt numFmtId="164" formatCode="_(* #,##0_);_(* \(#,##0\);_(* &quot;-&quot;_);_(@_)"/>
    <numFmt numFmtId="165" formatCode="_(* #,##0.00_);_(* \(#,##0.00\);_(* &quot;-&quot;??_);_(@_)"/>
    <numFmt numFmtId="166" formatCode="_(* #,##0_);_(* \(#,##0\);_(* &quot;-&quot;??_);_(@_)"/>
    <numFmt numFmtId="167" formatCode="[$-409]mmm\-yy;@"/>
    <numFmt numFmtId="168" formatCode="_-* #,##0.00_-;\-* #,##0.00_-;_-* &quot;-&quot;??_-;_-@_-"/>
    <numFmt numFmtId="169" formatCode="0.0%"/>
    <numFmt numFmtId="170" formatCode="0.0"/>
    <numFmt numFmtId="171" formatCode="_(* #,##0_);_(* \(#,##0\);_(* &quot;&quot;_);_(@_)"/>
    <numFmt numFmtId="172" formatCode="0.00_);\(0.00\);0.00"/>
    <numFmt numFmtId="173" formatCode="&quot;$&quot;#,##0\ ;\(&quot;$&quot;#,##0\)"/>
    <numFmt numFmtId="174" formatCode="_([$€-2]* #,##0.00_);_([$€-2]* \(#,##0.00\);_([$€-2]* &quot;-&quot;??_)"/>
    <numFmt numFmtId="175" formatCode="#,##0.0000\ ;\(#,##0.0000\)"/>
    <numFmt numFmtId="176" formatCode="#,##0.0_);\(#,##0.0\)"/>
    <numFmt numFmtId="177" formatCode="#,##0_);[Magenta]\(#,##0\)"/>
    <numFmt numFmtId="178" formatCode="0.00_);\(0.00\);0.00_)"/>
    <numFmt numFmtId="179" formatCode="#,##0;\(#,##0\)"/>
    <numFmt numFmtId="180" formatCode="0.00_)"/>
    <numFmt numFmtId="181" formatCode="0.00\%;\-0.00\%;0.00\%"/>
    <numFmt numFmtId="182" formatCode="\+#,##0;\-#,##0"/>
    <numFmt numFmtId="183" formatCode="0.00;\-0.00;0.00"/>
    <numFmt numFmtId="184" formatCode="0.00\x;\-0.00\x;0.00\x"/>
    <numFmt numFmtId="185" formatCode="##0.00000"/>
    <numFmt numFmtId="186" formatCode="General;\-General;General;"/>
    <numFmt numFmtId="187" formatCode="#,##0.000\ ;\(#,##0.000\)"/>
    <numFmt numFmtId="188" formatCode="#,##0.00\ ;\(#,##0.00\)"/>
    <numFmt numFmtId="189" formatCode="#,##0.0"/>
    <numFmt numFmtId="190" formatCode="_ * #,##0_ ;_ * \-#,##0_ ;_ * &quot;-&quot;??_ ;_ @_ "/>
    <numFmt numFmtId="191" formatCode="_(* #,##0.0_);_(* \(#,##0.0\);_(* &quot;-&quot;??_);_(@_)"/>
    <numFmt numFmtId="192" formatCode="#,##0.0;\-#,##0.0"/>
    <numFmt numFmtId="193" formatCode="[$-F800]dddd\,\ mmmm\ dd\,\ yyyy"/>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sz val="11"/>
      <color theme="0" tint="-0.14999847407452621"/>
      <name val="Calibri"/>
      <family val="2"/>
      <scheme val="minor"/>
    </font>
    <font>
      <b/>
      <sz val="11"/>
      <color theme="0" tint="-0.14999847407452621"/>
      <name val="Calibri"/>
      <family val="2"/>
      <scheme val="minor"/>
    </font>
    <font>
      <b/>
      <sz val="11"/>
      <name val="Zurich BT"/>
    </font>
    <font>
      <sz val="10"/>
      <color indexed="8"/>
      <name val="Arial"/>
      <family val="2"/>
    </font>
    <font>
      <sz val="9"/>
      <name val="Helvetica 45 Light"/>
    </font>
    <font>
      <b/>
      <sz val="10"/>
      <name val="Helvetica"/>
      <family val="2"/>
    </font>
    <font>
      <b/>
      <sz val="6"/>
      <name val="Arial"/>
      <family val="2"/>
    </font>
    <font>
      <b/>
      <sz val="8"/>
      <name val="Arial"/>
      <family val="2"/>
    </font>
    <font>
      <i/>
      <sz val="8"/>
      <name val="Arial"/>
      <family val="2"/>
    </font>
    <font>
      <sz val="8"/>
      <name val="Arial"/>
      <family val="2"/>
    </font>
    <font>
      <sz val="8"/>
      <name val="Times New Roman"/>
      <family val="1"/>
    </font>
    <font>
      <sz val="8"/>
      <color indexed="12"/>
      <name val="Tms Rmn"/>
      <family val="1"/>
    </font>
    <font>
      <sz val="10"/>
      <color indexed="18"/>
      <name val="Times New Roman"/>
      <family val="1"/>
    </font>
    <font>
      <sz val="10"/>
      <color indexed="56"/>
      <name val="Verdana"/>
      <family val="2"/>
    </font>
    <font>
      <sz val="16"/>
      <name val="Arial"/>
      <family val="2"/>
    </font>
    <font>
      <sz val="10"/>
      <name val="MS Sans Serif"/>
      <family val="2"/>
    </font>
    <font>
      <sz val="12"/>
      <color indexed="24"/>
      <name val="Arial"/>
      <family val="2"/>
    </font>
    <font>
      <sz val="24"/>
      <name val="MS Sans Serif"/>
      <family val="2"/>
    </font>
    <font>
      <sz val="16"/>
      <color indexed="61"/>
      <name val="Century Schoolbook"/>
      <family val="1"/>
    </font>
    <font>
      <sz val="14"/>
      <name val="Palatino"/>
      <family val="1"/>
    </font>
    <font>
      <sz val="16"/>
      <name val="Palatino"/>
      <family val="1"/>
    </font>
    <font>
      <sz val="32"/>
      <name val="Helvetica-Black"/>
    </font>
    <font>
      <sz val="12"/>
      <name val="Tms Rmn"/>
    </font>
    <font>
      <b/>
      <sz val="10"/>
      <color indexed="17"/>
      <name val="Times New Roman"/>
      <family val="1"/>
    </font>
    <font>
      <sz val="10"/>
      <name val="Courier"/>
      <family val="3"/>
    </font>
    <font>
      <sz val="24"/>
      <color indexed="13"/>
      <name val="SWISS"/>
    </font>
    <font>
      <sz val="10"/>
      <name val="Times New Roman"/>
      <family val="1"/>
    </font>
    <font>
      <sz val="6"/>
      <color indexed="23"/>
      <name val="Helvetica-Black"/>
    </font>
    <font>
      <sz val="9.5"/>
      <color indexed="23"/>
      <name val="Helvetica-Black"/>
    </font>
    <font>
      <sz val="7"/>
      <name val="Palatino"/>
      <family val="1"/>
    </font>
    <font>
      <b/>
      <sz val="14"/>
      <name val="SWISS"/>
    </font>
    <font>
      <sz val="12"/>
      <name val="Helv"/>
    </font>
    <font>
      <sz val="6"/>
      <name val="Palatino"/>
      <family val="1"/>
    </font>
    <font>
      <sz val="10"/>
      <name val="Helvetica-Black"/>
    </font>
    <font>
      <sz val="28"/>
      <name val="Helvetica-Black"/>
    </font>
    <font>
      <sz val="10"/>
      <name val="Palatino"/>
      <family val="1"/>
    </font>
    <font>
      <sz val="18"/>
      <name val="Palatino"/>
      <family val="1"/>
    </font>
    <font>
      <i/>
      <sz val="14"/>
      <name val="Palatino"/>
      <family val="1"/>
    </font>
    <font>
      <sz val="9"/>
      <color indexed="9"/>
      <name val="Helvetica 65 Medium"/>
      <family val="2"/>
    </font>
    <font>
      <u/>
      <sz val="11"/>
      <color theme="10"/>
      <name val="Calibri"/>
      <family val="2"/>
    </font>
    <font>
      <u/>
      <sz val="11"/>
      <color indexed="12"/>
      <name val="Calibri"/>
      <family val="2"/>
    </font>
    <font>
      <sz val="10"/>
      <color indexed="17"/>
      <name val="Helvetica"/>
      <family val="2"/>
    </font>
    <font>
      <sz val="8"/>
      <color indexed="14"/>
      <name val="Times New Roman"/>
      <family val="1"/>
    </font>
    <font>
      <sz val="11"/>
      <name val="Arial"/>
      <family val="2"/>
    </font>
    <font>
      <sz val="9"/>
      <name val="Arial"/>
      <family val="2"/>
    </font>
    <font>
      <b/>
      <sz val="10"/>
      <name val="MS Sans Serif"/>
      <family val="2"/>
    </font>
    <font>
      <b/>
      <sz val="14"/>
      <name val="Helv"/>
    </font>
    <font>
      <sz val="9"/>
      <color indexed="12"/>
      <name val="Times New Roman"/>
      <family val="1"/>
    </font>
    <font>
      <b/>
      <i/>
      <sz val="16"/>
      <name val="Helv"/>
    </font>
    <font>
      <b/>
      <u/>
      <sz val="12"/>
      <name val="L Serifa Light"/>
    </font>
    <font>
      <sz val="11"/>
      <color indexed="8"/>
      <name val="Calibri"/>
      <family val="2"/>
    </font>
    <font>
      <sz val="12"/>
      <name val="Helvetica-Black"/>
    </font>
    <font>
      <b/>
      <sz val="10"/>
      <name val="Arial"/>
      <family val="2"/>
    </font>
    <font>
      <sz val="10"/>
      <name val="Helv"/>
    </font>
    <font>
      <sz val="9"/>
      <name val="Helvetica 46 LightItalic"/>
      <family val="2"/>
    </font>
    <font>
      <b/>
      <sz val="9"/>
      <name val="Arial"/>
      <family val="2"/>
    </font>
    <font>
      <sz val="10"/>
      <color indexed="12"/>
      <name val="MS Sans Serif"/>
      <family val="2"/>
    </font>
    <font>
      <b/>
      <sz val="12"/>
      <name val="MS Sans Serif"/>
      <family val="2"/>
    </font>
    <font>
      <b/>
      <sz val="10"/>
      <color indexed="18"/>
      <name val="Symbol"/>
      <family val="1"/>
      <charset val="2"/>
    </font>
    <font>
      <sz val="10"/>
      <name val="Arial Narrow"/>
      <family val="2"/>
    </font>
    <font>
      <b/>
      <sz val="10"/>
      <name val="Palatino"/>
      <family val="1"/>
    </font>
    <font>
      <b/>
      <u val="singleAccounting"/>
      <sz val="10"/>
      <name val="Arial Narrow"/>
      <family val="2"/>
    </font>
    <font>
      <sz val="12"/>
      <name val="Palatino"/>
      <family val="1"/>
    </font>
    <font>
      <sz val="11"/>
      <name val="Helvetica-Black"/>
    </font>
    <font>
      <sz val="24"/>
      <color indexed="13"/>
      <name val="Helv"/>
    </font>
    <font>
      <b/>
      <sz val="8"/>
      <color indexed="8"/>
      <name val="Wingdings"/>
      <charset val="2"/>
    </font>
    <font>
      <b/>
      <sz val="8"/>
      <color indexed="10"/>
      <name val="Wingdings"/>
      <charset val="2"/>
    </font>
    <font>
      <b/>
      <sz val="8"/>
      <color indexed="9"/>
      <name val="Wingdings"/>
      <charset val="2"/>
    </font>
    <font>
      <sz val="12"/>
      <name val="宋体"/>
      <charset val="134"/>
    </font>
    <font>
      <b/>
      <u/>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i/>
      <sz val="10"/>
      <name val="Calibri"/>
      <family val="2"/>
      <scheme val="minor"/>
    </font>
    <font>
      <i/>
      <sz val="9"/>
      <name val="Calibri"/>
      <family val="2"/>
      <scheme val="minor"/>
    </font>
    <font>
      <i/>
      <sz val="11"/>
      <name val="Calibri"/>
      <family val="2"/>
      <scheme val="minor"/>
    </font>
    <font>
      <b/>
      <i/>
      <sz val="11"/>
      <name val="Calibri"/>
      <family val="2"/>
      <scheme val="minor"/>
    </font>
    <font>
      <sz val="11"/>
      <color rgb="FFFF0000"/>
      <name val="Calibri"/>
      <family val="2"/>
      <scheme val="minor"/>
    </font>
    <font>
      <b/>
      <sz val="12"/>
      <name val="Calibri"/>
      <family val="2"/>
      <scheme val="minor"/>
    </font>
    <font>
      <b/>
      <sz val="12"/>
      <color rgb="FF000000"/>
      <name val="Calibri"/>
      <family val="2"/>
      <scheme val="minor"/>
    </font>
    <font>
      <b/>
      <sz val="12"/>
      <color theme="1"/>
      <name val="Calibri"/>
      <family val="2"/>
      <scheme val="minor"/>
    </font>
    <font>
      <sz val="12"/>
      <color rgb="FF000000"/>
      <name val="Calibri"/>
      <family val="2"/>
      <scheme val="minor"/>
    </font>
    <font>
      <sz val="12"/>
      <color theme="1"/>
      <name val="Calibri"/>
      <family val="2"/>
      <scheme val="minor"/>
    </font>
    <font>
      <sz val="12"/>
      <color rgb="FF000000"/>
      <name val="Calibri"/>
      <family val="2"/>
    </font>
    <font>
      <sz val="12"/>
      <name val="Calibri"/>
      <family val="2"/>
      <scheme val="minor"/>
    </font>
    <font>
      <sz val="12"/>
      <color theme="1"/>
      <name val="Calibri"/>
      <family val="2"/>
    </font>
    <font>
      <b/>
      <sz val="12"/>
      <color theme="1"/>
      <name val="Calibri"/>
      <family val="2"/>
    </font>
    <font>
      <b/>
      <sz val="12"/>
      <color rgb="FF000000"/>
      <name val="Calibri"/>
      <family val="2"/>
    </font>
    <font>
      <sz val="14"/>
      <color rgb="FF222A35"/>
      <name val="Calibri"/>
      <family val="2"/>
    </font>
  </fonts>
  <fills count="18">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indexed="41"/>
        <bgColor indexed="64"/>
      </patternFill>
    </fill>
    <fill>
      <patternFill patternType="lightGray">
        <fgColor indexed="12"/>
      </patternFill>
    </fill>
    <fill>
      <patternFill patternType="solid">
        <fgColor indexed="37"/>
        <bgColor indexed="64"/>
      </patternFill>
    </fill>
    <fill>
      <patternFill patternType="solid">
        <fgColor indexed="22"/>
        <bgColor indexed="64"/>
      </patternFill>
    </fill>
    <fill>
      <patternFill patternType="solid">
        <fgColor indexed="12"/>
        <bgColor indexed="12"/>
      </patternFill>
    </fill>
    <fill>
      <patternFill patternType="solid">
        <fgColor indexed="13"/>
        <bgColor indexed="13"/>
      </patternFill>
    </fill>
    <fill>
      <patternFill patternType="solid">
        <fgColor indexed="23"/>
        <bgColor indexed="64"/>
      </patternFill>
    </fill>
    <fill>
      <patternFill patternType="solid">
        <fgColor indexed="13"/>
      </patternFill>
    </fill>
    <fill>
      <patternFill patternType="solid">
        <fgColor indexed="12"/>
      </patternFill>
    </fill>
    <fill>
      <patternFill patternType="solid">
        <fgColor rgb="FFFFFFFF"/>
        <bgColor indexed="64"/>
      </patternFill>
    </fill>
    <fill>
      <patternFill patternType="solid">
        <fgColor rgb="FFFBB12F"/>
        <bgColor indexed="64"/>
      </patternFill>
    </fill>
    <fill>
      <patternFill patternType="solid">
        <fgColor rgb="FFF7B12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right/>
      <top/>
      <bottom style="medium">
        <color indexed="6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23"/>
      </top>
      <bottom style="medium">
        <color indexed="23"/>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medium">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rgb="FFFFFFFF"/>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rgb="FFFFFFFF"/>
      </top>
      <bottom style="medium">
        <color indexed="64"/>
      </bottom>
      <diagonal/>
    </border>
    <border>
      <left/>
      <right/>
      <top style="medium">
        <color rgb="FFFFFFFF"/>
      </top>
      <bottom style="medium">
        <color rgb="FFFFFFFF"/>
      </bottom>
      <diagonal/>
    </border>
    <border>
      <left/>
      <right/>
      <top style="medium">
        <color rgb="FFFFFFFF"/>
      </top>
      <bottom/>
      <diagonal/>
    </border>
    <border>
      <left/>
      <right/>
      <top style="medium">
        <color rgb="FFFFFFFF"/>
      </top>
      <bottom style="medium">
        <color indexed="64"/>
      </bottom>
      <diagonal/>
    </border>
    <border>
      <left style="medium">
        <color indexed="64"/>
      </left>
      <right style="medium">
        <color indexed="64"/>
      </right>
      <top/>
      <bottom style="medium">
        <color rgb="FFFFFFFF"/>
      </bottom>
      <diagonal/>
    </border>
    <border>
      <left style="medium">
        <color rgb="FFFFFFFF"/>
      </left>
      <right style="medium">
        <color rgb="FFFFFFFF"/>
      </right>
      <top style="medium">
        <color rgb="FFFFFFFF"/>
      </top>
      <bottom style="medium">
        <color rgb="FFFFFFFF"/>
      </bottom>
      <diagonal/>
    </border>
  </borders>
  <cellStyleXfs count="351">
    <xf numFmtId="0" fontId="0" fillId="0" borderId="0"/>
    <xf numFmtId="168"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5" fontId="8" fillId="0" borderId="0" applyFont="0" applyFill="0" applyBorder="0" applyAlignment="0" applyProtection="0"/>
    <xf numFmtId="0" fontId="1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0" fontId="17" fillId="0" borderId="0">
      <alignment horizontal="right"/>
    </xf>
    <xf numFmtId="0" fontId="10" fillId="0" borderId="0"/>
    <xf numFmtId="0" fontId="18" fillId="0" borderId="0">
      <alignment horizontal="right"/>
    </xf>
    <xf numFmtId="0" fontId="19" fillId="0" borderId="7" applyNumberFormat="0" applyFill="0" applyBorder="0" applyAlignment="0" applyProtection="0"/>
    <xf numFmtId="0" fontId="20" fillId="0" borderId="7" applyNumberFormat="0" applyFill="0" applyBorder="0" applyAlignment="0" applyProtection="0"/>
    <xf numFmtId="0" fontId="21" fillId="0" borderId="7" applyNumberFormat="0" applyFill="0" applyBorder="0" applyAlignment="0" applyProtection="0"/>
    <xf numFmtId="0" fontId="22" fillId="0" borderId="7" applyNumberFormat="0" applyFill="0" applyAlignment="0" applyProtection="0"/>
    <xf numFmtId="171" fontId="23" fillId="0" borderId="0" applyFont="0" applyFill="0" applyBorder="0" applyAlignment="0" applyProtection="0"/>
    <xf numFmtId="0" fontId="24" fillId="0" borderId="0" applyNumberFormat="0" applyFill="0" applyBorder="0" applyAlignment="0" applyProtection="0"/>
    <xf numFmtId="1" fontId="25" fillId="0" borderId="0"/>
    <xf numFmtId="4" fontId="26" fillId="5" borderId="1">
      <alignment horizontal="right" vertical="center" indent="1"/>
    </xf>
    <xf numFmtId="0" fontId="27" fillId="6" borderId="8">
      <alignment horizontal="left" vertical="center"/>
    </xf>
    <xf numFmtId="0" fontId="28" fillId="0" borderId="0">
      <alignment horizontal="center" wrapText="1"/>
      <protection hidden="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3" fontId="29" fillId="0" borderId="0" applyFont="0" applyFill="0" applyBorder="0" applyAlignment="0" applyProtection="0"/>
    <xf numFmtId="0" fontId="30" fillId="7" borderId="0">
      <alignment horizontal="center" vertical="center" wrapText="1"/>
    </xf>
    <xf numFmtId="0" fontId="31" fillId="8" borderId="9">
      <alignment vertical="center"/>
    </xf>
    <xf numFmtId="0" fontId="32" fillId="0" borderId="0">
      <alignment horizontal="left"/>
    </xf>
    <xf numFmtId="0" fontId="33" fillId="0" borderId="0"/>
    <xf numFmtId="0" fontId="34" fillId="0" borderId="0">
      <alignment horizontal="left"/>
    </xf>
    <xf numFmtId="172" fontId="28" fillId="0" borderId="0" applyFill="0" applyBorder="0">
      <alignment horizontal="right"/>
      <protection locked="0"/>
    </xf>
    <xf numFmtId="173" fontId="29" fillId="0" borderId="0" applyFont="0" applyFill="0" applyBorder="0" applyAlignment="0" applyProtection="0"/>
    <xf numFmtId="0" fontId="28" fillId="0" borderId="0" applyFont="0" applyFill="0" applyBorder="0" applyAlignment="0">
      <protection locked="0"/>
    </xf>
    <xf numFmtId="0" fontId="35" fillId="0" borderId="0"/>
    <xf numFmtId="0" fontId="35" fillId="0" borderId="10"/>
    <xf numFmtId="0" fontId="10" fillId="9" borderId="11" applyFont="0" applyFill="0" applyBorder="0"/>
    <xf numFmtId="15" fontId="36" fillId="0" borderId="0" applyFont="0" applyFill="0" applyBorder="0" applyAlignment="0" applyProtection="0"/>
    <xf numFmtId="0" fontId="37" fillId="0" borderId="0"/>
    <xf numFmtId="0" fontId="37" fillId="0" borderId="10"/>
    <xf numFmtId="0" fontId="37" fillId="0" borderId="10"/>
    <xf numFmtId="0" fontId="38" fillId="10" borderId="0"/>
    <xf numFmtId="49" fontId="10" fillId="0" borderId="0" applyFont="0" applyFill="0" applyBorder="0" applyProtection="0">
      <alignment horizontal="right"/>
    </xf>
    <xf numFmtId="49" fontId="10" fillId="0" borderId="12" applyFont="0" applyFill="0" applyBorder="0" applyAlignment="0"/>
    <xf numFmtId="174" fontId="39" fillId="0" borderId="0" applyFont="0" applyFill="0" applyBorder="0" applyAlignment="0" applyProtection="0"/>
    <xf numFmtId="2" fontId="10" fillId="0" borderId="5" applyFill="0" applyBorder="0"/>
    <xf numFmtId="2" fontId="29" fillId="0" borderId="0" applyFont="0" applyFill="0" applyBorder="0" applyAlignment="0" applyProtection="0"/>
    <xf numFmtId="0" fontId="40" fillId="0" borderId="0">
      <alignment horizontal="left"/>
    </xf>
    <xf numFmtId="0" fontId="41" fillId="0" borderId="0">
      <alignment horizontal="left"/>
    </xf>
    <xf numFmtId="0" fontId="42" fillId="0" borderId="0">
      <alignment horizontal="left"/>
    </xf>
    <xf numFmtId="0" fontId="42" fillId="0" borderId="0">
      <alignment horizontal="left"/>
    </xf>
    <xf numFmtId="0" fontId="43" fillId="0" borderId="13"/>
    <xf numFmtId="0" fontId="43" fillId="0" borderId="10"/>
    <xf numFmtId="0" fontId="43" fillId="11" borderId="10"/>
    <xf numFmtId="175" fontId="20" fillId="0" borderId="0" applyBorder="0" applyProtection="0"/>
    <xf numFmtId="0" fontId="23" fillId="0" borderId="0">
      <alignment horizontal="right"/>
    </xf>
    <xf numFmtId="37" fontId="44" fillId="0" borderId="0"/>
    <xf numFmtId="0" fontId="45" fillId="0" borderId="0">
      <alignment horizontal="left"/>
    </xf>
    <xf numFmtId="0" fontId="45" fillId="0" borderId="0">
      <alignment horizontal="left"/>
    </xf>
    <xf numFmtId="0" fontId="46" fillId="0" borderId="0">
      <alignment horizontal="left"/>
    </xf>
    <xf numFmtId="0" fontId="47" fillId="0" borderId="14">
      <alignment horizontal="left" vertical="top"/>
    </xf>
    <xf numFmtId="0" fontId="48" fillId="0" borderId="0">
      <alignment horizontal="left"/>
    </xf>
    <xf numFmtId="0" fontId="49" fillId="0" borderId="14">
      <alignment horizontal="left" vertical="top"/>
    </xf>
    <xf numFmtId="0" fontId="50" fillId="0" borderId="0">
      <alignment horizontal="left"/>
    </xf>
    <xf numFmtId="0" fontId="51" fillId="12" borderId="0">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6" fontId="54" fillId="0" borderId="0" applyBorder="0"/>
    <xf numFmtId="177" fontId="55" fillId="0" borderId="0"/>
    <xf numFmtId="0" fontId="28" fillId="0" borderId="0" applyFill="0" applyBorder="0">
      <alignment horizontal="right"/>
      <protection locked="0"/>
    </xf>
    <xf numFmtId="178" fontId="28" fillId="0" borderId="0" applyFill="0" applyBorder="0">
      <alignment horizontal="right"/>
      <protection locked="0"/>
    </xf>
    <xf numFmtId="0" fontId="56" fillId="0" borderId="0" applyFill="0" applyBorder="0"/>
    <xf numFmtId="0" fontId="10" fillId="0" borderId="0" applyFill="0" applyBorder="0"/>
    <xf numFmtId="0" fontId="57" fillId="0" borderId="0" applyFill="0" applyBorder="0"/>
    <xf numFmtId="0" fontId="10" fillId="0" borderId="0" applyFill="0" applyBorder="0">
      <alignment horizontal="right"/>
    </xf>
    <xf numFmtId="0" fontId="58" fillId="13" borderId="10">
      <alignment horizontal="left" vertical="center" wrapText="1"/>
    </xf>
    <xf numFmtId="0" fontId="59" fillId="13" borderId="10"/>
    <xf numFmtId="176" fontId="39" fillId="0" borderId="0" applyNumberFormat="0" applyAlignment="0">
      <alignment horizontal="left"/>
    </xf>
    <xf numFmtId="1" fontId="60" fillId="0" borderId="1" applyNumberFormat="0" applyFill="0" applyBorder="0" applyAlignment="0" applyProtection="0">
      <alignment horizontal="justify"/>
      <protection locked="0"/>
    </xf>
    <xf numFmtId="0" fontId="10" fillId="0" borderId="15" applyNumberFormat="0" applyFont="0" applyAlignment="0"/>
    <xf numFmtId="0" fontId="10" fillId="0" borderId="16" applyNumberFormat="0" applyFont="0" applyFill="0" applyAlignment="0"/>
    <xf numFmtId="40" fontId="28" fillId="0" borderId="0" applyFont="0" applyFill="0" applyBorder="0" applyAlignment="0" applyProtection="0"/>
    <xf numFmtId="179" fontId="17" fillId="0" borderId="0">
      <alignment horizontal="right"/>
    </xf>
    <xf numFmtId="180" fontId="61" fillId="0" borderId="0"/>
    <xf numFmtId="1" fontId="62" fillId="0" borderId="0" applyFill="0" applyBorder="0"/>
    <xf numFmtId="0" fontId="63" fillId="0" borderId="0"/>
    <xf numFmtId="0" fontId="10" fillId="0" borderId="0"/>
    <xf numFmtId="0" fontId="8" fillId="0" borderId="0"/>
    <xf numFmtId="0" fontId="10" fillId="0" borderId="0"/>
    <xf numFmtId="0" fontId="10" fillId="0" borderId="0"/>
    <xf numFmtId="0" fontId="48" fillId="0" borderId="0"/>
    <xf numFmtId="0" fontId="10" fillId="0" borderId="0" applyFont="0" applyFill="0" applyBorder="0" applyAlignment="0"/>
    <xf numFmtId="40" fontId="10" fillId="0" borderId="0" applyFill="0" applyBorder="0" applyProtection="0">
      <alignment horizontal="right"/>
    </xf>
    <xf numFmtId="38" fontId="10" fillId="0" borderId="0" applyFont="0" applyFill="0" applyBorder="0" applyAlignment="0"/>
    <xf numFmtId="40" fontId="10" fillId="0" borderId="0" applyFont="0" applyFill="0" applyBorder="0" applyProtection="0">
      <alignment horizontal="right"/>
    </xf>
    <xf numFmtId="0" fontId="39" fillId="0" borderId="0" applyFont="0" applyFill="0" applyBorder="0" applyAlignment="0" applyProtection="0"/>
    <xf numFmtId="0" fontId="39" fillId="0" borderId="0" applyFont="0" applyFill="0" applyBorder="0" applyAlignment="0" applyProtection="0"/>
    <xf numFmtId="0" fontId="64" fillId="0" borderId="0">
      <alignment horizontal="left"/>
    </xf>
    <xf numFmtId="0" fontId="65" fillId="9" borderId="1"/>
    <xf numFmtId="169" fontId="66" fillId="0" borderId="0" applyFont="0" applyFill="0" applyBorder="0" applyAlignment="0" applyProtection="0"/>
    <xf numFmtId="10" fontId="6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1" fontId="28" fillId="0" borderId="0" applyFill="0" applyBorder="0">
      <alignment horizontal="right"/>
      <protection locked="0"/>
    </xf>
    <xf numFmtId="182" fontId="67" fillId="0" borderId="0"/>
    <xf numFmtId="0" fontId="68" fillId="8" borderId="17">
      <alignment horizontal="center" vertical="center"/>
    </xf>
    <xf numFmtId="183" fontId="28" fillId="0" borderId="0" applyFill="0" applyBorder="0">
      <alignment horizontal="right"/>
      <protection locked="0"/>
    </xf>
    <xf numFmtId="184" fontId="28" fillId="0" borderId="0">
      <alignment horizontal="right"/>
      <protection locked="0"/>
    </xf>
    <xf numFmtId="0" fontId="35" fillId="0" borderId="0"/>
    <xf numFmtId="0" fontId="37" fillId="0" borderId="0"/>
    <xf numFmtId="0" fontId="10" fillId="0" borderId="15"/>
    <xf numFmtId="0" fontId="10" fillId="0" borderId="0"/>
    <xf numFmtId="0" fontId="10" fillId="0" borderId="0">
      <alignment horizontal="right"/>
    </xf>
    <xf numFmtId="0" fontId="27" fillId="0" borderId="16">
      <alignment horizontal="left" vertical="center"/>
    </xf>
    <xf numFmtId="0" fontId="10" fillId="0" borderId="0"/>
    <xf numFmtId="0" fontId="10" fillId="0" borderId="0"/>
    <xf numFmtId="0" fontId="10" fillId="0" borderId="0"/>
    <xf numFmtId="0" fontId="10" fillId="0" borderId="0">
      <alignment horizontal="right"/>
    </xf>
    <xf numFmtId="0" fontId="10" fillId="0" borderId="0">
      <alignment horizontal="right"/>
    </xf>
    <xf numFmtId="0" fontId="41" fillId="0" borderId="18">
      <alignment vertical="center"/>
    </xf>
    <xf numFmtId="185" fontId="69" fillId="0" borderId="0" applyFill="0" applyBorder="0" applyProtection="0">
      <alignment horizontal="right"/>
      <protection hidden="1"/>
    </xf>
    <xf numFmtId="0" fontId="70" fillId="7" borderId="1">
      <alignment horizontal="center" vertical="center" wrapText="1"/>
      <protection hidden="1"/>
    </xf>
    <xf numFmtId="186" fontId="28" fillId="0" borderId="0">
      <protection locked="0"/>
    </xf>
    <xf numFmtId="0" fontId="10" fillId="0" borderId="0"/>
    <xf numFmtId="37" fontId="44" fillId="0" borderId="0"/>
    <xf numFmtId="0" fontId="10" fillId="0" borderId="3"/>
    <xf numFmtId="0" fontId="10" fillId="0" borderId="19"/>
    <xf numFmtId="0" fontId="10" fillId="0" borderId="20"/>
    <xf numFmtId="0" fontId="71" fillId="0" borderId="7" applyNumberFormat="0" applyFill="0" applyBorder="0" applyAlignment="0" applyProtection="0"/>
    <xf numFmtId="0" fontId="35" fillId="0" borderId="10"/>
    <xf numFmtId="0" fontId="72" fillId="0" borderId="15" applyNumberFormat="0" applyFont="0" applyFill="0" applyAlignment="0" applyProtection="0"/>
    <xf numFmtId="0" fontId="73" fillId="0" borderId="0">
      <alignment horizontal="left"/>
    </xf>
    <xf numFmtId="0" fontId="74" fillId="0" borderId="21" applyNumberFormat="0" applyFill="0" applyAlignment="0" applyProtection="0"/>
    <xf numFmtId="0" fontId="42" fillId="0" borderId="0">
      <alignment horizontal="left"/>
    </xf>
    <xf numFmtId="0" fontId="48" fillId="0" borderId="0"/>
    <xf numFmtId="0" fontId="46" fillId="0" borderId="0"/>
    <xf numFmtId="0" fontId="42" fillId="0" borderId="0"/>
    <xf numFmtId="0" fontId="75" fillId="0" borderId="0"/>
    <xf numFmtId="0" fontId="75" fillId="0" borderId="0"/>
    <xf numFmtId="0" fontId="76" fillId="0" borderId="0"/>
    <xf numFmtId="0" fontId="76" fillId="0" borderId="0"/>
    <xf numFmtId="0" fontId="75" fillId="0" borderId="0"/>
    <xf numFmtId="0" fontId="75" fillId="0" borderId="0"/>
    <xf numFmtId="0" fontId="10" fillId="0" borderId="22" applyNumberFormat="0" applyFont="0" applyAlignment="0"/>
    <xf numFmtId="0" fontId="10" fillId="0" borderId="6" applyNumberFormat="0" applyFont="0" applyFill="0" applyAlignment="0" applyProtection="0"/>
    <xf numFmtId="0" fontId="10" fillId="0" borderId="17" applyNumberFormat="0" applyFont="0" applyAlignment="0"/>
    <xf numFmtId="0" fontId="10" fillId="0" borderId="23" applyNumberFormat="0" applyFont="0" applyAlignment="0"/>
    <xf numFmtId="0" fontId="10" fillId="0" borderId="1" applyNumberFormat="0" applyFont="0" applyAlignment="0"/>
    <xf numFmtId="0" fontId="10" fillId="0" borderId="24" applyNumberFormat="0" applyFont="0" applyAlignment="0"/>
    <xf numFmtId="0" fontId="10" fillId="0" borderId="2" applyNumberFormat="0" applyFont="0" applyAlignment="0"/>
    <xf numFmtId="0" fontId="10" fillId="0" borderId="4" applyNumberFormat="0" applyFont="0" applyAlignment="0"/>
    <xf numFmtId="0" fontId="10" fillId="0" borderId="3" applyNumberFormat="0" applyFont="0" applyAlignment="0"/>
    <xf numFmtId="0" fontId="10" fillId="0" borderId="11" applyNumberFormat="0" applyFont="0" applyAlignment="0"/>
    <xf numFmtId="0" fontId="10" fillId="0" borderId="25" applyNumberFormat="0" applyFont="0" applyAlignment="0"/>
    <xf numFmtId="0" fontId="10" fillId="0" borderId="12" applyNumberFormat="0" applyFont="0" applyFill="0" applyAlignment="0" applyProtection="0"/>
    <xf numFmtId="0" fontId="10" fillId="0" borderId="5" applyNumberFormat="0" applyFont="0" applyFill="0" applyAlignment="0" applyProtection="0"/>
    <xf numFmtId="0" fontId="10" fillId="0" borderId="19" applyNumberFormat="0" applyFont="0" applyAlignment="0"/>
    <xf numFmtId="0" fontId="10" fillId="0" borderId="26" applyNumberFormat="0" applyFont="0" applyAlignment="0"/>
    <xf numFmtId="187" fontId="20" fillId="0" borderId="0" applyBorder="0" applyProtection="0">
      <alignment horizontal="right"/>
    </xf>
    <xf numFmtId="0" fontId="77" fillId="14" borderId="0"/>
    <xf numFmtId="0" fontId="10" fillId="8" borderId="27">
      <alignment horizontal="left" vertical="center"/>
    </xf>
    <xf numFmtId="0" fontId="28" fillId="0" borderId="0" applyBorder="0"/>
    <xf numFmtId="0" fontId="76" fillId="0" borderId="0"/>
    <xf numFmtId="0" fontId="75" fillId="0" borderId="0"/>
    <xf numFmtId="0" fontId="59" fillId="0" borderId="13"/>
    <xf numFmtId="0" fontId="59" fillId="0" borderId="10"/>
    <xf numFmtId="188" fontId="22" fillId="0" borderId="0" applyBorder="0" applyProtection="0">
      <alignment horizontal="right"/>
    </xf>
    <xf numFmtId="0" fontId="78" fillId="0" borderId="7" applyNumberFormat="0" applyFill="0" applyBorder="0" applyAlignment="0" applyProtection="0"/>
    <xf numFmtId="0" fontId="79" fillId="0" borderId="7" applyNumberFormat="0" applyFill="0" applyBorder="0" applyAlignment="0" applyProtection="0"/>
    <xf numFmtId="0" fontId="80" fillId="0" borderId="7" applyNumberFormat="0" applyFill="0" applyBorder="0" applyAlignment="0" applyProtection="0"/>
    <xf numFmtId="0" fontId="65" fillId="0" borderId="0">
      <alignment horizontal="right"/>
    </xf>
    <xf numFmtId="0" fontId="56" fillId="0" borderId="0">
      <alignment horizontal="left"/>
    </xf>
    <xf numFmtId="0" fontId="81" fillId="0" borderId="0"/>
    <xf numFmtId="0" fontId="7" fillId="0" borderId="0"/>
    <xf numFmtId="165" fontId="7"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168" fontId="10" fillId="0" borderId="0" applyFont="0" applyFill="0" applyBorder="0" applyAlignment="0" applyProtection="0"/>
    <xf numFmtId="0" fontId="10" fillId="0" borderId="0"/>
    <xf numFmtId="9" fontId="10"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4" fontId="6" fillId="0" borderId="0" applyFont="0" applyFill="0" applyBorder="0" applyAlignment="0" applyProtection="0"/>
    <xf numFmtId="0" fontId="10" fillId="0" borderId="0"/>
    <xf numFmtId="0" fontId="1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0"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222">
    <xf numFmtId="0" fontId="0" fillId="0" borderId="0" xfId="0"/>
    <xf numFmtId="167" fontId="12" fillId="2" borderId="1" xfId="3" applyNumberFormat="1" applyFont="1" applyFill="1" applyBorder="1" applyAlignment="1">
      <alignment horizontal="left" vertical="center" wrapText="1"/>
    </xf>
    <xf numFmtId="3" fontId="11" fillId="0" borderId="1" xfId="1" applyNumberFormat="1" applyFont="1" applyFill="1" applyBorder="1" applyAlignment="1">
      <alignment horizontal="center" vertical="center"/>
    </xf>
    <xf numFmtId="9" fontId="11" fillId="0" borderId="1" xfId="6" applyNumberFormat="1" applyFont="1" applyFill="1" applyBorder="1" applyAlignment="1">
      <alignment horizontal="center" vertical="center"/>
    </xf>
    <xf numFmtId="1" fontId="11" fillId="0" borderId="1" xfId="3" applyNumberFormat="1" applyFont="1" applyFill="1" applyBorder="1" applyAlignment="1">
      <alignment horizontal="center" vertical="center"/>
    </xf>
    <xf numFmtId="169" fontId="11" fillId="0" borderId="1" xfId="3" applyNumberFormat="1" applyFont="1" applyFill="1" applyBorder="1" applyAlignment="1">
      <alignment horizontal="center" vertical="center"/>
    </xf>
    <xf numFmtId="0" fontId="11" fillId="0" borderId="1" xfId="3" applyFont="1" applyFill="1" applyBorder="1" applyAlignment="1">
      <alignment horizontal="center" vertical="center"/>
    </xf>
    <xf numFmtId="4" fontId="11" fillId="0" borderId="1" xfId="1"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9" fontId="12" fillId="0" borderId="1" xfId="1" applyNumberFormat="1" applyFont="1" applyFill="1" applyBorder="1" applyAlignment="1">
      <alignment horizontal="center" vertical="center"/>
    </xf>
    <xf numFmtId="9" fontId="11" fillId="0" borderId="1" xfId="1" applyNumberFormat="1" applyFont="1" applyFill="1" applyBorder="1" applyAlignment="1">
      <alignment horizontal="center" vertical="center"/>
    </xf>
    <xf numFmtId="3" fontId="12" fillId="0" borderId="1" xfId="1" applyNumberFormat="1" applyFont="1" applyFill="1" applyBorder="1" applyAlignment="1">
      <alignment horizontal="center" vertical="center"/>
    </xf>
    <xf numFmtId="0" fontId="7" fillId="0" borderId="0" xfId="318" applyFont="1" applyFill="1" applyBorder="1" applyAlignment="1">
      <alignment horizontal="center" vertical="center"/>
    </xf>
    <xf numFmtId="166" fontId="12" fillId="2" borderId="1" xfId="319" applyNumberFormat="1" applyFont="1" applyFill="1" applyBorder="1" applyAlignment="1">
      <alignment horizontal="center" vertical="center"/>
    </xf>
    <xf numFmtId="1" fontId="12" fillId="0" borderId="1" xfId="3" applyNumberFormat="1" applyFont="1" applyFill="1" applyBorder="1" applyAlignment="1">
      <alignment horizontal="center" vertical="center"/>
    </xf>
    <xf numFmtId="169" fontId="11" fillId="0" borderId="1" xfId="2" applyNumberFormat="1" applyFont="1" applyFill="1" applyBorder="1" applyAlignment="1">
      <alignment horizontal="center" vertical="center"/>
    </xf>
    <xf numFmtId="3" fontId="11" fillId="0" borderId="1" xfId="6" applyNumberFormat="1" applyFont="1" applyFill="1" applyBorder="1" applyAlignment="1">
      <alignment horizontal="center" vertical="center"/>
    </xf>
    <xf numFmtId="169" fontId="11" fillId="0" borderId="1" xfId="6" applyNumberFormat="1" applyFont="1" applyFill="1" applyBorder="1" applyAlignment="1">
      <alignment horizontal="center" vertical="center"/>
    </xf>
    <xf numFmtId="0" fontId="12" fillId="0" borderId="1" xfId="3" applyFont="1" applyFill="1" applyBorder="1" applyAlignment="1">
      <alignment horizontal="center" vertical="center"/>
    </xf>
    <xf numFmtId="9" fontId="12" fillId="0" borderId="1" xfId="3" applyNumberFormat="1" applyFont="1" applyFill="1" applyBorder="1" applyAlignment="1">
      <alignment horizontal="center" vertical="center"/>
    </xf>
    <xf numFmtId="2" fontId="11" fillId="0" borderId="1" xfId="3" applyNumberFormat="1" applyFont="1" applyFill="1" applyBorder="1" applyAlignment="1">
      <alignment horizontal="center" vertical="center"/>
    </xf>
    <xf numFmtId="2" fontId="11"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9" fontId="11" fillId="0" borderId="1" xfId="2" applyFont="1" applyFill="1" applyBorder="1" applyAlignment="1">
      <alignment horizontal="center" vertical="center"/>
    </xf>
    <xf numFmtId="189" fontId="11" fillId="0" borderId="1" xfId="6" applyNumberFormat="1" applyFont="1" applyFill="1" applyBorder="1" applyAlignment="1">
      <alignment horizontal="center" vertical="center"/>
    </xf>
    <xf numFmtId="9" fontId="11" fillId="0" borderId="1" xfId="3" applyNumberFormat="1" applyFont="1" applyFill="1" applyBorder="1" applyAlignment="1">
      <alignment horizontal="center" vertical="center"/>
    </xf>
    <xf numFmtId="167" fontId="12" fillId="0" borderId="0" xfId="3" applyNumberFormat="1" applyFont="1" applyFill="1" applyBorder="1" applyAlignment="1">
      <alignment horizontal="center" vertical="center" wrapText="1"/>
    </xf>
    <xf numFmtId="0" fontId="11" fillId="0" borderId="0" xfId="3" applyFont="1" applyFill="1" applyAlignment="1">
      <alignment horizontal="center" vertical="center"/>
    </xf>
    <xf numFmtId="3"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xf>
    <xf numFmtId="2" fontId="12" fillId="0" borderId="1" xfId="1" applyNumberFormat="1" applyFont="1" applyFill="1" applyBorder="1" applyAlignment="1">
      <alignment horizontal="center" vertical="center"/>
    </xf>
    <xf numFmtId="3" fontId="11" fillId="0" borderId="1" xfId="3" applyNumberFormat="1" applyFont="1" applyFill="1" applyBorder="1" applyAlignment="1">
      <alignment horizontal="center" vertical="center"/>
    </xf>
    <xf numFmtId="189" fontId="11" fillId="0" borderId="1" xfId="1" applyNumberFormat="1" applyFont="1" applyFill="1" applyBorder="1" applyAlignment="1">
      <alignment horizontal="center" vertical="center"/>
    </xf>
    <xf numFmtId="166" fontId="11" fillId="0" borderId="0" xfId="3" applyNumberFormat="1" applyFont="1" applyAlignment="1">
      <alignment vertical="center"/>
    </xf>
    <xf numFmtId="0" fontId="7" fillId="0" borderId="0" xfId="318" applyFont="1" applyFill="1" applyBorder="1" applyAlignment="1">
      <alignment vertical="center"/>
    </xf>
    <xf numFmtId="0" fontId="12" fillId="2" borderId="1" xfId="3" applyFont="1" applyFill="1" applyBorder="1" applyAlignment="1">
      <alignment vertical="center"/>
    </xf>
    <xf numFmtId="0" fontId="12" fillId="4" borderId="1" xfId="3" applyFont="1" applyFill="1" applyBorder="1" applyAlignment="1">
      <alignment vertical="center"/>
    </xf>
    <xf numFmtId="0" fontId="14" fillId="0" borderId="0" xfId="318" applyFont="1" applyFill="1" applyBorder="1" applyAlignment="1">
      <alignment vertical="center"/>
    </xf>
    <xf numFmtId="0" fontId="11" fillId="4" borderId="1" xfId="3" applyFont="1" applyFill="1" applyBorder="1" applyAlignment="1">
      <alignment vertical="center"/>
    </xf>
    <xf numFmtId="0" fontId="13" fillId="0" borderId="0" xfId="318" applyFont="1" applyFill="1" applyBorder="1" applyAlignment="1">
      <alignment vertical="center"/>
    </xf>
    <xf numFmtId="0" fontId="12" fillId="0" borderId="1" xfId="3" applyFont="1" applyFill="1" applyBorder="1" applyAlignment="1">
      <alignment vertical="center"/>
    </xf>
    <xf numFmtId="0" fontId="11" fillId="0" borderId="1" xfId="3" applyFont="1" applyFill="1" applyBorder="1" applyAlignment="1">
      <alignment vertical="center"/>
    </xf>
    <xf numFmtId="0" fontId="82" fillId="3" borderId="1" xfId="3" applyFont="1" applyFill="1" applyBorder="1" applyAlignment="1">
      <alignment vertical="center"/>
    </xf>
    <xf numFmtId="4" fontId="11" fillId="4" borderId="1" xfId="3" applyNumberFormat="1" applyFont="1" applyFill="1" applyBorder="1" applyAlignment="1">
      <alignment vertical="center"/>
    </xf>
    <xf numFmtId="4" fontId="12" fillId="4" borderId="1" xfId="3" applyNumberFormat="1" applyFont="1" applyFill="1" applyBorder="1" applyAlignment="1">
      <alignment vertical="center"/>
    </xf>
    <xf numFmtId="4" fontId="14" fillId="0" borderId="0" xfId="318" applyNumberFormat="1" applyFont="1" applyFill="1" applyBorder="1" applyAlignment="1">
      <alignment vertical="center"/>
    </xf>
    <xf numFmtId="4" fontId="13" fillId="0" borderId="0" xfId="318" applyNumberFormat="1" applyFont="1" applyFill="1" applyBorder="1" applyAlignment="1">
      <alignment vertical="center"/>
    </xf>
    <xf numFmtId="0" fontId="83" fillId="0" borderId="0" xfId="318" applyFont="1" applyFill="1" applyBorder="1" applyAlignment="1">
      <alignment vertical="center"/>
    </xf>
    <xf numFmtId="10" fontId="11" fillId="0" borderId="1" xfId="6" applyNumberFormat="1" applyFont="1" applyFill="1" applyBorder="1" applyAlignment="1">
      <alignment horizontal="center" vertical="center"/>
    </xf>
    <xf numFmtId="4" fontId="12" fillId="0" borderId="1" xfId="6" applyNumberFormat="1" applyFont="1" applyFill="1" applyBorder="1" applyAlignment="1">
      <alignment horizontal="center" vertical="center"/>
    </xf>
    <xf numFmtId="4" fontId="11" fillId="0" borderId="1" xfId="6" applyNumberFormat="1" applyFont="1" applyFill="1" applyBorder="1" applyAlignment="1">
      <alignment horizontal="center" vertical="center"/>
    </xf>
    <xf numFmtId="189" fontId="12" fillId="0" borderId="1" xfId="1" applyNumberFormat="1" applyFont="1" applyFill="1" applyBorder="1" applyAlignment="1">
      <alignment horizontal="center" vertical="center"/>
    </xf>
    <xf numFmtId="0" fontId="12" fillId="4" borderId="1" xfId="3" applyFont="1" applyFill="1" applyBorder="1" applyAlignment="1">
      <alignment horizontal="left" vertical="center"/>
    </xf>
    <xf numFmtId="0" fontId="11" fillId="0" borderId="0" xfId="318" applyFont="1" applyFill="1" applyBorder="1" applyAlignment="1">
      <alignment vertical="center"/>
    </xf>
    <xf numFmtId="0" fontId="12" fillId="0" borderId="0" xfId="318" applyFont="1" applyFill="1" applyBorder="1" applyAlignment="1">
      <alignment vertical="center"/>
    </xf>
    <xf numFmtId="2" fontId="14" fillId="0" borderId="0" xfId="318" applyNumberFormat="1" applyFont="1" applyFill="1" applyBorder="1" applyAlignment="1">
      <alignment vertical="center"/>
    </xf>
    <xf numFmtId="169" fontId="12" fillId="0" borderId="1" xfId="2" applyNumberFormat="1" applyFont="1" applyFill="1" applyBorder="1" applyAlignment="1">
      <alignment horizontal="center" vertical="center"/>
    </xf>
    <xf numFmtId="46" fontId="11" fillId="0" borderId="1" xfId="3" quotePrefix="1" applyNumberFormat="1" applyFont="1" applyFill="1" applyBorder="1" applyAlignment="1">
      <alignment horizontal="center" vertical="center"/>
    </xf>
    <xf numFmtId="0" fontId="11" fillId="4" borderId="2" xfId="3" applyFont="1" applyFill="1" applyBorder="1" applyAlignment="1">
      <alignment vertical="center"/>
    </xf>
    <xf numFmtId="0" fontId="11" fillId="0" borderId="2" xfId="3" applyFont="1" applyFill="1" applyBorder="1" applyAlignment="1">
      <alignment vertical="center"/>
    </xf>
    <xf numFmtId="2" fontId="11" fillId="0" borderId="1" xfId="6" applyNumberFormat="1" applyFont="1" applyFill="1" applyBorder="1" applyAlignment="1">
      <alignment horizontal="center" vertical="center"/>
    </xf>
    <xf numFmtId="2" fontId="11" fillId="0" borderId="1" xfId="2" applyNumberFormat="1" applyFont="1" applyFill="1" applyBorder="1" applyAlignment="1">
      <alignment horizontal="center" vertical="center"/>
    </xf>
    <xf numFmtId="1" fontId="11" fillId="0" borderId="1" xfId="2" applyNumberFormat="1" applyFont="1" applyFill="1" applyBorder="1" applyAlignment="1">
      <alignment horizontal="center" vertical="center"/>
    </xf>
    <xf numFmtId="2" fontId="11" fillId="0" borderId="1" xfId="3" applyNumberFormat="1" applyFont="1" applyFill="1" applyBorder="1" applyAlignment="1">
      <alignment vertical="center"/>
    </xf>
    <xf numFmtId="0" fontId="83" fillId="0" borderId="1" xfId="318" applyFont="1" applyFill="1" applyBorder="1" applyAlignment="1">
      <alignment vertical="center"/>
    </xf>
    <xf numFmtId="0" fontId="5" fillId="0" borderId="1" xfId="318" applyFont="1" applyFill="1" applyBorder="1" applyAlignment="1">
      <alignment horizontal="left" vertical="center" indent="1"/>
    </xf>
    <xf numFmtId="2" fontId="13" fillId="0" borderId="0" xfId="318" applyNumberFormat="1" applyFont="1" applyFill="1" applyBorder="1" applyAlignment="1">
      <alignment vertical="center"/>
    </xf>
    <xf numFmtId="0" fontId="4" fillId="0" borderId="1" xfId="3" applyFont="1" applyFill="1" applyBorder="1" applyAlignment="1">
      <alignment vertical="center"/>
    </xf>
    <xf numFmtId="170" fontId="11" fillId="0" borderId="1" xfId="1" applyNumberFormat="1" applyFont="1" applyFill="1" applyBorder="1" applyAlignment="1">
      <alignment horizontal="center" vertical="center"/>
    </xf>
    <xf numFmtId="167" fontId="12" fillId="2" borderId="1" xfId="3" applyNumberFormat="1" applyFont="1" applyFill="1" applyBorder="1" applyAlignment="1">
      <alignment horizontal="center" vertical="center" wrapText="1"/>
    </xf>
    <xf numFmtId="167" fontId="12" fillId="2" borderId="1" xfId="3" applyNumberFormat="1" applyFont="1" applyFill="1" applyBorder="1" applyAlignment="1">
      <alignment horizontal="center" vertical="center" wrapText="1"/>
    </xf>
    <xf numFmtId="0" fontId="11" fillId="0" borderId="0" xfId="0" applyFont="1"/>
    <xf numFmtId="0" fontId="83" fillId="3" borderId="28" xfId="0" applyFont="1" applyFill="1" applyBorder="1" applyAlignment="1">
      <alignment horizontal="center"/>
    </xf>
    <xf numFmtId="3" fontId="83" fillId="3" borderId="29" xfId="0" applyNumberFormat="1" applyFont="1" applyFill="1" applyBorder="1" applyAlignment="1">
      <alignment horizontal="center" vertical="center"/>
    </xf>
    <xf numFmtId="3" fontId="83" fillId="3" borderId="29" xfId="2" applyNumberFormat="1" applyFont="1" applyFill="1" applyBorder="1" applyAlignment="1">
      <alignment horizontal="center" vertical="center"/>
    </xf>
    <xf numFmtId="0" fontId="83" fillId="0" borderId="30" xfId="0" applyFont="1" applyBorder="1"/>
    <xf numFmtId="3" fontId="83" fillId="0" borderId="31" xfId="0" applyNumberFormat="1" applyFont="1" applyBorder="1" applyAlignment="1">
      <alignment horizontal="center" vertical="center"/>
    </xf>
    <xf numFmtId="3" fontId="83" fillId="0" borderId="30" xfId="0" applyNumberFormat="1" applyFont="1" applyBorder="1" applyAlignment="1">
      <alignment horizontal="center" vertical="center"/>
    </xf>
    <xf numFmtId="0" fontId="86" fillId="0" borderId="0" xfId="0" applyFont="1"/>
    <xf numFmtId="3" fontId="86" fillId="0" borderId="0" xfId="0" applyNumberFormat="1" applyFont="1" applyAlignment="1">
      <alignment horizontal="center" vertical="center"/>
    </xf>
    <xf numFmtId="3" fontId="86" fillId="0" borderId="0" xfId="2" applyNumberFormat="1" applyFont="1" applyAlignment="1">
      <alignment horizontal="center" vertical="center"/>
    </xf>
    <xf numFmtId="0" fontId="86" fillId="0" borderId="30" xfId="0" applyFont="1" applyBorder="1" applyAlignment="1">
      <alignment horizontal="left" indent="1"/>
    </xf>
    <xf numFmtId="3" fontId="86" fillId="0" borderId="31" xfId="1" applyNumberFormat="1" applyFont="1" applyBorder="1" applyAlignment="1">
      <alignment horizontal="center" vertical="center"/>
    </xf>
    <xf numFmtId="3" fontId="86" fillId="0" borderId="30" xfId="1" applyNumberFormat="1" applyFont="1" applyBorder="1" applyAlignment="1">
      <alignment horizontal="center" vertical="center"/>
    </xf>
    <xf numFmtId="0" fontId="86" fillId="0" borderId="30" xfId="0" applyFont="1" applyBorder="1"/>
    <xf numFmtId="3" fontId="86" fillId="0" borderId="31" xfId="0" applyNumberFormat="1" applyFont="1" applyBorder="1" applyAlignment="1">
      <alignment horizontal="center" vertical="center"/>
    </xf>
    <xf numFmtId="3" fontId="86" fillId="0" borderId="30" xfId="0" applyNumberFormat="1" applyFont="1" applyBorder="1" applyAlignment="1">
      <alignment horizontal="center" vertical="center"/>
    </xf>
    <xf numFmtId="3" fontId="12" fillId="0" borderId="31" xfId="0" applyNumberFormat="1" applyFont="1" applyBorder="1" applyAlignment="1">
      <alignment horizontal="center" vertical="center"/>
    </xf>
    <xf numFmtId="0" fontId="87" fillId="0" borderId="0" xfId="344" applyFont="1"/>
    <xf numFmtId="165" fontId="87" fillId="0" borderId="0" xfId="159" applyFont="1"/>
    <xf numFmtId="0" fontId="86" fillId="0" borderId="0" xfId="344" applyFont="1"/>
    <xf numFmtId="165" fontId="86" fillId="0" borderId="0" xfId="159" applyFont="1"/>
    <xf numFmtId="164" fontId="86" fillId="0" borderId="0" xfId="345" applyFont="1"/>
    <xf numFmtId="3" fontId="87" fillId="0" borderId="31" xfId="0" applyNumberFormat="1" applyFont="1" applyBorder="1" applyAlignment="1">
      <alignment horizontal="center" vertical="center"/>
    </xf>
    <xf numFmtId="0" fontId="89" fillId="0" borderId="30" xfId="0" quotePrefix="1" applyFont="1" applyBorder="1" applyAlignment="1">
      <alignment horizontal="left" indent="1"/>
    </xf>
    <xf numFmtId="3" fontId="89" fillId="0" borderId="31" xfId="0" applyNumberFormat="1" applyFont="1" applyBorder="1" applyAlignment="1">
      <alignment horizontal="center" vertical="center"/>
    </xf>
    <xf numFmtId="3" fontId="86" fillId="0" borderId="0" xfId="0" applyNumberFormat="1" applyFont="1"/>
    <xf numFmtId="0" fontId="86" fillId="0" borderId="30" xfId="0" quotePrefix="1" applyFont="1" applyBorder="1"/>
    <xf numFmtId="0" fontId="86" fillId="0" borderId="33" xfId="0" applyFont="1" applyBorder="1" applyAlignment="1">
      <alignment horizontal="left" indent="1"/>
    </xf>
    <xf numFmtId="3" fontId="86" fillId="0" borderId="32" xfId="0" applyNumberFormat="1" applyFont="1" applyBorder="1" applyAlignment="1">
      <alignment horizontal="center" vertical="center"/>
    </xf>
    <xf numFmtId="165" fontId="88" fillId="0" borderId="0" xfId="159" applyFont="1"/>
    <xf numFmtId="0" fontId="88" fillId="0" borderId="0" xfId="344" applyFont="1"/>
    <xf numFmtId="0" fontId="11" fillId="0" borderId="0" xfId="346" applyFont="1"/>
    <xf numFmtId="0" fontId="12" fillId="3" borderId="28" xfId="346" applyFont="1" applyFill="1" applyBorder="1" applyAlignment="1">
      <alignment vertical="center"/>
    </xf>
    <xf numFmtId="0" fontId="12" fillId="3" borderId="16" xfId="346" applyFont="1" applyFill="1" applyBorder="1" applyAlignment="1">
      <alignment horizontal="center" vertical="center"/>
    </xf>
    <xf numFmtId="0" fontId="12" fillId="3" borderId="28" xfId="346" applyFont="1" applyFill="1" applyBorder="1" applyAlignment="1">
      <alignment horizontal="center" vertical="center"/>
    </xf>
    <xf numFmtId="0" fontId="11" fillId="15" borderId="41" xfId="346" applyFont="1" applyFill="1" applyBorder="1" applyAlignment="1">
      <alignment horizontal="left" vertical="center"/>
    </xf>
    <xf numFmtId="3" fontId="11" fillId="15" borderId="34" xfId="348" applyNumberFormat="1" applyFont="1" applyFill="1" applyBorder="1" applyAlignment="1">
      <alignment horizontal="center" vertical="center"/>
    </xf>
    <xf numFmtId="3" fontId="11" fillId="15" borderId="41" xfId="348" applyNumberFormat="1" applyFont="1" applyFill="1" applyBorder="1" applyAlignment="1">
      <alignment horizontal="center" vertical="center"/>
    </xf>
    <xf numFmtId="0" fontId="11" fillId="15" borderId="35" xfId="346" applyFont="1" applyFill="1" applyBorder="1" applyAlignment="1">
      <alignment horizontal="left" vertical="center"/>
    </xf>
    <xf numFmtId="3" fontId="11" fillId="15" borderId="39" xfId="348" applyNumberFormat="1" applyFont="1" applyFill="1" applyBorder="1" applyAlignment="1">
      <alignment horizontal="center" vertical="center"/>
    </xf>
    <xf numFmtId="3" fontId="11" fillId="15" borderId="36" xfId="348" applyNumberFormat="1" applyFont="1" applyFill="1" applyBorder="1" applyAlignment="1">
      <alignment horizontal="center" vertical="center"/>
    </xf>
    <xf numFmtId="0" fontId="90" fillId="15" borderId="35" xfId="346" applyFont="1" applyFill="1" applyBorder="1" applyAlignment="1">
      <alignment horizontal="left" vertical="center" indent="1"/>
    </xf>
    <xf numFmtId="3" fontId="90" fillId="15" borderId="39" xfId="348" applyNumberFormat="1" applyFont="1" applyFill="1" applyBorder="1" applyAlignment="1">
      <alignment horizontal="center" vertical="center"/>
    </xf>
    <xf numFmtId="3" fontId="90" fillId="15" borderId="36" xfId="348" applyNumberFormat="1" applyFont="1" applyFill="1" applyBorder="1" applyAlignment="1">
      <alignment horizontal="center" vertical="center"/>
    </xf>
    <xf numFmtId="3" fontId="11" fillId="15" borderId="0" xfId="348" applyNumberFormat="1" applyFont="1" applyFill="1" applyBorder="1" applyAlignment="1">
      <alignment horizontal="center" vertical="center"/>
    </xf>
    <xf numFmtId="3" fontId="11" fillId="15" borderId="30" xfId="348" applyNumberFormat="1" applyFont="1" applyFill="1" applyBorder="1" applyAlignment="1">
      <alignment horizontal="center" vertical="center"/>
    </xf>
    <xf numFmtId="0" fontId="90" fillId="15" borderId="35" xfId="346" applyFont="1" applyFill="1" applyBorder="1" applyAlignment="1">
      <alignment horizontal="left" vertical="center"/>
    </xf>
    <xf numFmtId="9" fontId="91" fillId="0" borderId="0" xfId="2" applyFont="1" applyBorder="1" applyAlignment="1">
      <alignment horizontal="center" vertical="center"/>
    </xf>
    <xf numFmtId="9" fontId="91" fillId="0" borderId="30" xfId="2" applyFont="1" applyBorder="1" applyAlignment="1">
      <alignment horizontal="center" vertical="center"/>
    </xf>
    <xf numFmtId="3" fontId="11" fillId="0" borderId="0" xfId="346" applyNumberFormat="1" applyFont="1" applyBorder="1" applyAlignment="1">
      <alignment horizontal="center"/>
    </xf>
    <xf numFmtId="3" fontId="11" fillId="0" borderId="30" xfId="346" applyNumberFormat="1" applyFont="1" applyBorder="1" applyAlignment="1">
      <alignment horizontal="center"/>
    </xf>
    <xf numFmtId="3" fontId="11" fillId="15" borderId="38" xfId="348" applyNumberFormat="1" applyFont="1" applyFill="1" applyBorder="1" applyAlignment="1">
      <alignment horizontal="center" vertical="center"/>
    </xf>
    <xf numFmtId="3" fontId="11" fillId="15" borderId="35" xfId="348" applyNumberFormat="1" applyFont="1" applyFill="1" applyBorder="1" applyAlignment="1">
      <alignment horizontal="center" vertical="center"/>
    </xf>
    <xf numFmtId="10" fontId="90" fillId="0" borderId="37" xfId="347" applyNumberFormat="1" applyFont="1" applyBorder="1" applyAlignment="1">
      <alignment horizontal="left" vertical="center"/>
    </xf>
    <xf numFmtId="3" fontId="91" fillId="0" borderId="37" xfId="347" applyNumberFormat="1" applyFont="1" applyBorder="1" applyAlignment="1">
      <alignment horizontal="center" vertical="center"/>
    </xf>
    <xf numFmtId="190" fontId="11" fillId="0" borderId="0" xfId="348" applyNumberFormat="1" applyFont="1"/>
    <xf numFmtId="9" fontId="11" fillId="0" borderId="0" xfId="347" applyFont="1"/>
    <xf numFmtId="10" fontId="91" fillId="0" borderId="40" xfId="2" applyNumberFormat="1" applyFont="1" applyBorder="1" applyAlignment="1">
      <alignment horizontal="center" vertical="center"/>
    </xf>
    <xf numFmtId="10" fontId="91" fillId="0" borderId="37" xfId="2" applyNumberFormat="1" applyFont="1" applyBorder="1" applyAlignment="1">
      <alignment horizontal="center" vertical="center"/>
    </xf>
    <xf numFmtId="43" fontId="88" fillId="0" borderId="0" xfId="344" applyNumberFormat="1" applyFont="1"/>
    <xf numFmtId="165" fontId="87" fillId="3" borderId="1" xfId="159" applyFont="1" applyFill="1" applyBorder="1" applyAlignment="1">
      <alignment horizontal="center"/>
    </xf>
    <xf numFmtId="3" fontId="83" fillId="0" borderId="31" xfId="0" applyNumberFormat="1" applyFont="1" applyFill="1" applyBorder="1" applyAlignment="1">
      <alignment horizontal="center" vertical="center"/>
    </xf>
    <xf numFmtId="191" fontId="88" fillId="0" borderId="1" xfId="159" applyNumberFormat="1" applyFont="1" applyFill="1" applyBorder="1"/>
    <xf numFmtId="1" fontId="13" fillId="0" borderId="0" xfId="318" applyNumberFormat="1" applyFont="1" applyFill="1" applyBorder="1" applyAlignment="1">
      <alignment vertical="center"/>
    </xf>
    <xf numFmtId="0" fontId="86" fillId="0" borderId="1" xfId="344" applyFont="1" applyFill="1" applyBorder="1"/>
    <xf numFmtId="191" fontId="86" fillId="0" borderId="1" xfId="159" applyNumberFormat="1" applyFont="1" applyFill="1" applyBorder="1"/>
    <xf numFmtId="0" fontId="86" fillId="0" borderId="1" xfId="344" applyFont="1" applyFill="1" applyBorder="1" applyAlignment="1">
      <alignment horizontal="left" indent="2"/>
    </xf>
    <xf numFmtId="0" fontId="88" fillId="0" borderId="1" xfId="344" applyFont="1" applyFill="1" applyBorder="1" applyAlignment="1">
      <alignment horizontal="left" indent="3"/>
    </xf>
    <xf numFmtId="0" fontId="87" fillId="0" borderId="1" xfId="344" applyFont="1" applyFill="1" applyBorder="1"/>
    <xf numFmtId="191" fontId="87" fillId="0" borderId="1" xfId="159" applyNumberFormat="1" applyFont="1" applyFill="1" applyBorder="1"/>
    <xf numFmtId="0" fontId="88" fillId="0" borderId="1" xfId="344" applyFont="1" applyFill="1" applyBorder="1" applyAlignment="1">
      <alignment horizontal="left" indent="4"/>
    </xf>
    <xf numFmtId="0" fontId="86" fillId="0" borderId="1" xfId="344" applyFont="1" applyFill="1" applyBorder="1" applyAlignment="1">
      <alignment horizontal="left" indent="4"/>
    </xf>
    <xf numFmtId="0" fontId="88" fillId="0" borderId="1" xfId="344" applyFont="1" applyFill="1" applyBorder="1" applyAlignment="1">
      <alignment horizontal="left" indent="5"/>
    </xf>
    <xf numFmtId="0" fontId="92" fillId="0" borderId="0" xfId="318" applyFont="1" applyFill="1" applyBorder="1" applyAlignment="1">
      <alignment vertical="center"/>
    </xf>
    <xf numFmtId="0" fontId="88" fillId="0" borderId="1" xfId="3" applyFont="1" applyFill="1" applyBorder="1" applyAlignment="1">
      <alignment vertical="center"/>
    </xf>
    <xf numFmtId="1" fontId="88" fillId="0" borderId="1" xfId="2" applyNumberFormat="1" applyFont="1" applyFill="1" applyBorder="1" applyAlignment="1">
      <alignment horizontal="center" vertical="center"/>
    </xf>
    <xf numFmtId="3" fontId="14" fillId="0" borderId="0" xfId="318" applyNumberFormat="1" applyFont="1" applyFill="1" applyBorder="1" applyAlignment="1">
      <alignment vertical="center"/>
    </xf>
    <xf numFmtId="0" fontId="1" fillId="0" borderId="0" xfId="349" applyAlignment="1"/>
    <xf numFmtId="0" fontId="1" fillId="0" borderId="0" xfId="349" applyFill="1" applyAlignment="1"/>
    <xf numFmtId="0" fontId="1" fillId="0" borderId="0" xfId="349"/>
    <xf numFmtId="11" fontId="1" fillId="0" borderId="0" xfId="349" applyNumberFormat="1"/>
    <xf numFmtId="0" fontId="83" fillId="0" borderId="0" xfId="349" applyFont="1" applyAlignment="1"/>
    <xf numFmtId="11" fontId="1" fillId="0" borderId="0" xfId="349" applyNumberFormat="1" applyAlignment="1"/>
    <xf numFmtId="0" fontId="83" fillId="0" borderId="0" xfId="349" applyFont="1"/>
    <xf numFmtId="37" fontId="1" fillId="0" borderId="0" xfId="349" applyNumberFormat="1" applyAlignment="1"/>
    <xf numFmtId="0" fontId="93" fillId="16" borderId="0" xfId="349" applyFont="1" applyFill="1" applyBorder="1" applyAlignment="1">
      <alignment horizontal="left" vertical="center"/>
    </xf>
    <xf numFmtId="0" fontId="94" fillId="17" borderId="0" xfId="349" applyFont="1" applyFill="1" applyBorder="1" applyAlignment="1">
      <alignment horizontal="center" vertical="center" readingOrder="1"/>
    </xf>
    <xf numFmtId="0" fontId="94" fillId="0" borderId="0" xfId="349" applyFont="1" applyFill="1" applyBorder="1" applyAlignment="1">
      <alignment horizontal="center" vertical="center"/>
    </xf>
    <xf numFmtId="0" fontId="93" fillId="0" borderId="0" xfId="349" applyFont="1" applyFill="1" applyBorder="1" applyAlignment="1">
      <alignment horizontal="left" vertical="center"/>
    </xf>
    <xf numFmtId="37" fontId="93" fillId="0" borderId="0" xfId="160" applyNumberFormat="1" applyFont="1" applyFill="1" applyBorder="1" applyAlignment="1">
      <alignment horizontal="center" vertical="center"/>
    </xf>
    <xf numFmtId="9" fontId="93" fillId="0" borderId="0" xfId="350" applyFont="1" applyFill="1" applyBorder="1" applyAlignment="1">
      <alignment horizontal="center" vertical="center"/>
    </xf>
    <xf numFmtId="0" fontId="1" fillId="0" borderId="0" xfId="349" applyAlignment="1">
      <alignment wrapText="1"/>
    </xf>
    <xf numFmtId="0" fontId="93" fillId="0" borderId="0" xfId="349" applyFont="1" applyFill="1" applyBorder="1" applyAlignment="1">
      <alignment horizontal="left" vertical="center" wrapText="1"/>
    </xf>
    <xf numFmtId="37" fontId="93" fillId="0" borderId="0" xfId="160" applyNumberFormat="1" applyFont="1" applyFill="1" applyBorder="1" applyAlignment="1">
      <alignment horizontal="center" vertical="center" wrapText="1"/>
    </xf>
    <xf numFmtId="9" fontId="93" fillId="0" borderId="0" xfId="350" applyFont="1" applyFill="1" applyBorder="1" applyAlignment="1">
      <alignment horizontal="center" vertical="center" wrapText="1"/>
    </xf>
    <xf numFmtId="9" fontId="95" fillId="0" borderId="0" xfId="350" applyFont="1" applyFill="1" applyBorder="1" applyAlignment="1">
      <alignment horizontal="center" vertical="center" wrapText="1"/>
    </xf>
    <xf numFmtId="37" fontId="95" fillId="0" borderId="0" xfId="160" applyNumberFormat="1" applyFont="1" applyFill="1" applyBorder="1" applyAlignment="1">
      <alignment horizontal="center" vertical="center"/>
    </xf>
    <xf numFmtId="9" fontId="95" fillId="0" borderId="0" xfId="350" applyFont="1" applyFill="1" applyBorder="1" applyAlignment="1">
      <alignment horizontal="center" vertical="center"/>
    </xf>
    <xf numFmtId="0" fontId="96" fillId="0" borderId="0" xfId="349" applyFont="1" applyFill="1" applyBorder="1" applyAlignment="1">
      <alignment horizontal="left" vertical="center" readingOrder="1"/>
    </xf>
    <xf numFmtId="3" fontId="97" fillId="0" borderId="0" xfId="349" applyNumberFormat="1" applyFont="1" applyFill="1" applyBorder="1" applyAlignment="1">
      <alignment horizontal="center" vertical="center" readingOrder="1"/>
    </xf>
    <xf numFmtId="9" fontId="97" fillId="0" borderId="0" xfId="350" applyFont="1" applyFill="1" applyBorder="1" applyAlignment="1">
      <alignment horizontal="center" vertical="center" readingOrder="1"/>
    </xf>
    <xf numFmtId="0" fontId="98" fillId="0" borderId="0" xfId="349" applyFont="1" applyAlignment="1">
      <alignment horizontal="left" vertical="center" readingOrder="1"/>
    </xf>
    <xf numFmtId="37" fontId="99" fillId="0" borderId="0" xfId="160" applyNumberFormat="1" applyFont="1" applyFill="1" applyBorder="1" applyAlignment="1">
      <alignment horizontal="center" vertical="center"/>
    </xf>
    <xf numFmtId="9" fontId="99" fillId="0" borderId="0" xfId="350" applyFont="1" applyFill="1" applyBorder="1" applyAlignment="1">
      <alignment horizontal="center" vertical="center"/>
    </xf>
    <xf numFmtId="9" fontId="97" fillId="0" borderId="0" xfId="350" applyFont="1" applyFill="1" applyBorder="1" applyAlignment="1">
      <alignment horizontal="center" vertical="center" wrapText="1"/>
    </xf>
    <xf numFmtId="0" fontId="98" fillId="0" borderId="0" xfId="349" applyFont="1" applyAlignment="1">
      <alignment horizontal="left" vertical="center" wrapText="1" readingOrder="1"/>
    </xf>
    <xf numFmtId="37" fontId="97" fillId="0" borderId="0" xfId="349" applyNumberFormat="1" applyFont="1" applyAlignment="1">
      <alignment horizontal="center" vertical="center"/>
    </xf>
    <xf numFmtId="9" fontId="97" fillId="0" borderId="0" xfId="350" applyFont="1" applyFill="1" applyBorder="1" applyAlignment="1">
      <alignment horizontal="center" vertical="center"/>
    </xf>
    <xf numFmtId="192" fontId="99" fillId="0" borderId="0" xfId="160" applyNumberFormat="1" applyFont="1" applyFill="1" applyBorder="1" applyAlignment="1">
      <alignment horizontal="center" vertical="center"/>
    </xf>
    <xf numFmtId="0" fontId="99" fillId="0" borderId="0" xfId="349" applyFont="1" applyFill="1" applyBorder="1" applyAlignment="1">
      <alignment horizontal="left" vertical="center"/>
    </xf>
    <xf numFmtId="0" fontId="83" fillId="0" borderId="0" xfId="349" applyFont="1" applyAlignment="1">
      <alignment wrapText="1"/>
    </xf>
    <xf numFmtId="0" fontId="94" fillId="0" borderId="0" xfId="349" applyFont="1" applyFill="1" applyBorder="1" applyAlignment="1">
      <alignment horizontal="left" vertical="center" readingOrder="1"/>
    </xf>
    <xf numFmtId="3" fontId="95" fillId="0" borderId="0" xfId="349" applyNumberFormat="1" applyFont="1" applyFill="1" applyBorder="1" applyAlignment="1">
      <alignment horizontal="center" vertical="center" readingOrder="1"/>
    </xf>
    <xf numFmtId="9" fontId="95" fillId="0" borderId="0" xfId="350" applyFont="1" applyFill="1" applyBorder="1" applyAlignment="1">
      <alignment horizontal="center" vertical="center" readingOrder="1"/>
    </xf>
    <xf numFmtId="0" fontId="98" fillId="0" borderId="0" xfId="349" quotePrefix="1" applyFont="1" applyAlignment="1">
      <alignment horizontal="left" vertical="center" readingOrder="1"/>
    </xf>
    <xf numFmtId="9" fontId="97" fillId="0" borderId="0" xfId="350" quotePrefix="1" applyFont="1" applyFill="1" applyBorder="1" applyAlignment="1">
      <alignment horizontal="center" vertical="center" wrapText="1"/>
    </xf>
    <xf numFmtId="37" fontId="99" fillId="0" borderId="0" xfId="160" applyNumberFormat="1" applyFont="1" applyFill="1" applyBorder="1" applyAlignment="1">
      <alignment horizontal="center" vertical="center" wrapText="1"/>
    </xf>
    <xf numFmtId="0" fontId="100" fillId="0" borderId="0" xfId="349" applyFont="1" applyAlignment="1">
      <alignment horizontal="left" vertical="center" wrapText="1" readingOrder="1"/>
    </xf>
    <xf numFmtId="37" fontId="97" fillId="0" borderId="0" xfId="349" applyNumberFormat="1" applyFont="1" applyFill="1" applyBorder="1" applyAlignment="1">
      <alignment horizontal="center" vertical="center" readingOrder="1"/>
    </xf>
    <xf numFmtId="0" fontId="101" fillId="0" borderId="0" xfId="349" applyFont="1" applyAlignment="1">
      <alignment horizontal="left" vertical="center" wrapText="1" readingOrder="1"/>
    </xf>
    <xf numFmtId="37" fontId="95" fillId="0" borderId="0" xfId="349" applyNumberFormat="1" applyFont="1" applyAlignment="1">
      <alignment horizontal="center" vertical="center"/>
    </xf>
    <xf numFmtId="3" fontId="1" fillId="0" borderId="0" xfId="349" applyNumberFormat="1" applyAlignment="1">
      <alignment wrapText="1"/>
    </xf>
    <xf numFmtId="0" fontId="102" fillId="0" borderId="0" xfId="349" applyFont="1" applyAlignment="1">
      <alignment horizontal="left" vertical="center" readingOrder="1"/>
    </xf>
    <xf numFmtId="37" fontId="95" fillId="0" borderId="0" xfId="160" applyNumberFormat="1" applyFont="1" applyFill="1" applyBorder="1" applyAlignment="1">
      <alignment horizontal="center" vertical="center" wrapText="1"/>
    </xf>
    <xf numFmtId="0" fontId="97" fillId="0" borderId="0" xfId="349" applyFont="1" applyFill="1" applyBorder="1" applyAlignment="1">
      <alignment horizontal="left" vertical="center"/>
    </xf>
    <xf numFmtId="9" fontId="99" fillId="0" borderId="0" xfId="350" quotePrefix="1" applyFont="1" applyFill="1" applyBorder="1" applyAlignment="1">
      <alignment horizontal="center" vertical="center"/>
    </xf>
    <xf numFmtId="0" fontId="99" fillId="0" borderId="0" xfId="349" applyFont="1" applyFill="1" applyBorder="1" applyAlignment="1">
      <alignment horizontal="left" vertical="center" wrapText="1"/>
    </xf>
    <xf numFmtId="9" fontId="99" fillId="0" borderId="0" xfId="350" applyFont="1" applyFill="1" applyBorder="1" applyAlignment="1">
      <alignment horizontal="center" vertical="center" wrapText="1"/>
    </xf>
    <xf numFmtId="37" fontId="97" fillId="0" borderId="0" xfId="160" applyNumberFormat="1" applyFont="1" applyFill="1" applyBorder="1" applyAlignment="1">
      <alignment horizontal="center" vertical="center" wrapText="1"/>
    </xf>
    <xf numFmtId="0" fontId="1" fillId="0" borderId="0" xfId="349" applyFont="1" applyAlignment="1"/>
    <xf numFmtId="9" fontId="93" fillId="0" borderId="0" xfId="350" quotePrefix="1" applyFont="1" applyFill="1" applyBorder="1" applyAlignment="1">
      <alignment horizontal="center" vertical="center" wrapText="1"/>
    </xf>
    <xf numFmtId="9" fontId="95" fillId="0" borderId="0" xfId="350" quotePrefix="1" applyFont="1" applyFill="1" applyBorder="1" applyAlignment="1">
      <alignment horizontal="center" vertical="center" wrapText="1"/>
    </xf>
    <xf numFmtId="9" fontId="0" fillId="0" borderId="0" xfId="350" applyFont="1" applyFill="1" applyAlignment="1">
      <alignment horizontal="center" vertical="center"/>
    </xf>
    <xf numFmtId="0" fontId="1" fillId="0" borderId="0" xfId="349" applyFill="1" applyAlignment="1">
      <alignment wrapText="1"/>
    </xf>
    <xf numFmtId="9" fontId="0" fillId="0" borderId="0" xfId="350" applyFont="1" applyFill="1" applyAlignment="1">
      <alignment horizontal="center" vertical="center" wrapText="1"/>
    </xf>
    <xf numFmtId="37" fontId="99" fillId="0" borderId="0" xfId="350" applyNumberFormat="1" applyFont="1" applyFill="1" applyBorder="1" applyAlignment="1">
      <alignment horizontal="center" vertical="center"/>
    </xf>
    <xf numFmtId="37" fontId="1" fillId="0" borderId="0" xfId="349" applyNumberFormat="1" applyFill="1" applyAlignment="1"/>
    <xf numFmtId="37" fontId="97" fillId="0" borderId="0" xfId="160" applyNumberFormat="1" applyFont="1" applyFill="1" applyBorder="1" applyAlignment="1">
      <alignment horizontal="center" vertical="center"/>
    </xf>
    <xf numFmtId="0" fontId="95" fillId="0" borderId="0" xfId="349" applyFont="1" applyFill="1" applyBorder="1" applyAlignment="1">
      <alignment horizontal="left" vertical="center"/>
    </xf>
    <xf numFmtId="0" fontId="95" fillId="0" borderId="0" xfId="349" applyFont="1" applyFill="1" applyBorder="1" applyAlignment="1">
      <alignment horizontal="left" vertical="center" readingOrder="1"/>
    </xf>
    <xf numFmtId="9" fontId="93" fillId="0" borderId="0" xfId="350" quotePrefix="1" applyFont="1" applyFill="1" applyBorder="1" applyAlignment="1">
      <alignment horizontal="center" vertical="center"/>
    </xf>
    <xf numFmtId="9" fontId="1" fillId="0" borderId="0" xfId="349" applyNumberFormat="1" applyAlignment="1">
      <alignment wrapText="1"/>
    </xf>
    <xf numFmtId="37" fontId="1" fillId="0" borderId="0" xfId="349" applyNumberFormat="1" applyAlignment="1">
      <alignment wrapText="1"/>
    </xf>
    <xf numFmtId="11" fontId="1" fillId="0" borderId="0" xfId="349" applyNumberFormat="1" applyAlignment="1">
      <alignment wrapText="1"/>
    </xf>
    <xf numFmtId="9" fontId="1" fillId="0" borderId="0" xfId="349" applyNumberFormat="1" applyAlignment="1">
      <alignment horizontal="center" vertical="center" wrapText="1"/>
    </xf>
    <xf numFmtId="39" fontId="93" fillId="0" borderId="0" xfId="160" applyNumberFormat="1" applyFont="1" applyFill="1" applyBorder="1" applyAlignment="1">
      <alignment horizontal="center" vertical="center" wrapText="1"/>
    </xf>
    <xf numFmtId="1" fontId="99" fillId="0" borderId="0" xfId="350" applyNumberFormat="1" applyFont="1" applyFill="1" applyBorder="1" applyAlignment="1">
      <alignment horizontal="center" vertical="center"/>
    </xf>
    <xf numFmtId="0" fontId="103" fillId="15" borderId="42" xfId="349" applyFont="1" applyFill="1" applyBorder="1" applyAlignment="1">
      <alignment horizontal="center" vertical="center" wrapText="1" readingOrder="1"/>
    </xf>
    <xf numFmtId="1" fontId="1" fillId="0" borderId="0" xfId="349" applyNumberFormat="1" applyAlignment="1">
      <alignment wrapText="1"/>
    </xf>
    <xf numFmtId="193" fontId="87" fillId="3" borderId="1" xfId="159" applyNumberFormat="1" applyFont="1" applyFill="1" applyBorder="1" applyAlignment="1">
      <alignment horizontal="center"/>
    </xf>
    <xf numFmtId="167" fontId="12" fillId="2" borderId="1" xfId="3" applyNumberFormat="1" applyFont="1" applyFill="1" applyBorder="1" applyAlignment="1">
      <alignment horizontal="center" vertical="center" wrapText="1"/>
    </xf>
  </cellXfs>
  <cellStyles count="351">
    <cellStyle name="_~1683874" xfId="9"/>
    <cellStyle name="_~3622914" xfId="10"/>
    <cellStyle name="_~4164675" xfId="11"/>
    <cellStyle name="_~9171418" xfId="12"/>
    <cellStyle name="_~9736082" xfId="13"/>
    <cellStyle name="_12Month" xfId="14"/>
    <cellStyle name="_12Month-S" xfId="15"/>
    <cellStyle name="_1QFY07 Top 10" xfId="16"/>
    <cellStyle name="_1QFY08 - Additional Charts-Shri" xfId="17"/>
    <cellStyle name="_2009 02 Share of Offshore Profits in Indian Corporates" xfId="18"/>
    <cellStyle name="_2QFY07 Top 10" xfId="19"/>
    <cellStyle name="_3Month" xfId="20"/>
    <cellStyle name="_3Month-S" xfId="21"/>
    <cellStyle name="_52W High" xfId="22"/>
    <cellStyle name="_6Month" xfId="23"/>
    <cellStyle name="_6Month-S" xfId="24"/>
    <cellStyle name="_Additional Charts" xfId="25"/>
    <cellStyle name="_Aggregate" xfId="26"/>
    <cellStyle name="_Aggregate - New" xfId="27"/>
    <cellStyle name="_All Charts" xfId="28"/>
    <cellStyle name="_Ashapura - Earnings Model" xfId="29"/>
    <cellStyle name="_AUTOMOBILE GUIDE" xfId="30"/>
    <cellStyle name="_B200706" xfId="31"/>
    <cellStyle name="_B200709" xfId="32"/>
    <cellStyle name="_B200712" xfId="33"/>
    <cellStyle name="_B200803" xfId="34"/>
    <cellStyle name="_B200806" xfId="35"/>
    <cellStyle name="_B200809" xfId="36"/>
    <cellStyle name="_B200812" xfId="37"/>
    <cellStyle name="_BEL em" xfId="38"/>
    <cellStyle name="_Birla Corp" xfId="39"/>
    <cellStyle name="_Book2" xfId="40"/>
    <cellStyle name="_Book2 (2)" xfId="41"/>
    <cellStyle name="_BSE 500 Quarterly Sensitivity" xfId="42"/>
    <cellStyle name="_BSE Sector" xfId="43"/>
    <cellStyle name="_BSE Sensex EPS &amp; Contribution" xfId="44"/>
    <cellStyle name="_Corp Profit to GDP" xfId="45"/>
    <cellStyle name="_Cos Valuation - Greater than Less than 2B" xfId="46"/>
    <cellStyle name="_Current Nifty Sensetivity" xfId="47"/>
    <cellStyle name="_Debt of OMC's" xfId="48"/>
    <cellStyle name="_Deposit, Credit Data" xfId="49"/>
    <cellStyle name="_Deven" xfId="50"/>
    <cellStyle name="_DivYield-S" xfId="51"/>
    <cellStyle name="_Earnings Revision" xfId="52"/>
    <cellStyle name="_earningsmodel-npil-1" xfId="53"/>
    <cellStyle name="_EM - IndiaCements" xfId="54"/>
    <cellStyle name="_EPS Grw" xfId="55"/>
    <cellStyle name="_EVEB-S" xfId="56"/>
    <cellStyle name="_F&amp;F settlement done Format" xfId="57"/>
    <cellStyle name="_F&amp;O" xfId="58"/>
    <cellStyle name="_FDR 0708 upto Sept 07_mehul" xfId="59"/>
    <cellStyle name="_FII" xfId="60"/>
    <cellStyle name="_FII Figures of Cash &amp; F&amp;O" xfId="61"/>
    <cellStyle name="_FII MF &amp; OI Trends" xfId="62"/>
    <cellStyle name="_Full Year Nos" xfId="63"/>
    <cellStyle name="_FY Revision" xfId="64"/>
    <cellStyle name="_graphs" xfId="65"/>
    <cellStyle name="_graphs_Book2" xfId="66"/>
    <cellStyle name="_G-Sec Yield" xfId="67"/>
    <cellStyle name="_Ind - 200703" xfId="68"/>
    <cellStyle name="_Ind - 200709" xfId="69"/>
    <cellStyle name="_Ind-200712" xfId="70"/>
    <cellStyle name="_Ind-200803" xfId="71"/>
    <cellStyle name="_Ind-200806" xfId="72"/>
    <cellStyle name="_Ind-200809" xfId="73"/>
    <cellStyle name="_Industry Graphs_shared" xfId="74"/>
    <cellStyle name="_Industry Graphs_shared_Book2" xfId="75"/>
    <cellStyle name="_Inflation" xfId="76"/>
    <cellStyle name="_Inflation &amp; Fund Raising" xfId="77"/>
    <cellStyle name="_Insurance" xfId="78"/>
    <cellStyle name="_Kesoram" xfId="79"/>
    <cellStyle name="_Key Info-Q1FY10" xfId="80"/>
    <cellStyle name="_Link Prices for BBG Valn" xfId="81"/>
    <cellStyle name="_Link-FY" xfId="82"/>
    <cellStyle name="_Link-Qtr" xfId="83"/>
    <cellStyle name="_M3 &amp; Inflation" xfId="84"/>
    <cellStyle name="_Macro Economic Indicators 160209" xfId="85"/>
    <cellStyle name="_Market Return" xfId="86"/>
    <cellStyle name="_MF" xfId="87"/>
    <cellStyle name="_MOSL Expec Vs Act" xfId="88"/>
    <cellStyle name="_MOSL-Cos" xfId="89"/>
    <cellStyle name="_New Charts 2006 07 2QFY07 Corporate Performance" xfId="90"/>
    <cellStyle name="_Nifty" xfId="91"/>
    <cellStyle name="_Nifty Freefloat - Mar 09" xfId="92"/>
    <cellStyle name="_Nifty Metrics" xfId="93"/>
    <cellStyle name="_Nifty Return for 2000, 2003 &amp;  2008" xfId="94"/>
    <cellStyle name="_PB-S" xfId="95"/>
    <cellStyle name="_PE-S" xfId="96"/>
    <cellStyle name="_PQ1" xfId="97"/>
    <cellStyle name="_PQ2" xfId="98"/>
    <cellStyle name="_PQ3" xfId="99"/>
    <cellStyle name="_PQ4" xfId="100"/>
    <cellStyle name="_Price" xfId="101"/>
    <cellStyle name="_Q1" xfId="102"/>
    <cellStyle name="_Q2" xfId="103"/>
    <cellStyle name="_Q3" xfId="104"/>
    <cellStyle name="_Q4" xfId="105"/>
    <cellStyle name="_Qtr Preview" xfId="106"/>
    <cellStyle name="_Quarter Nos" xfId="107"/>
    <cellStyle name="_Real Interest Rate" xfId="108"/>
    <cellStyle name="_Reimbusement for Advance FBT Calculation April-08 to Mar-09" xfId="109"/>
    <cellStyle name="_ROE-S" xfId="110"/>
    <cellStyle name="_S200706" xfId="111"/>
    <cellStyle name="_S200709" xfId="112"/>
    <cellStyle name="_S200712" xfId="113"/>
    <cellStyle name="_S200803" xfId="114"/>
    <cellStyle name="_S200806" xfId="115"/>
    <cellStyle name="_S200809" xfId="116"/>
    <cellStyle name="_S200812" xfId="117"/>
    <cellStyle name="_Sensex Cos" xfId="118"/>
    <cellStyle name="_Sensex EPS" xfId="119"/>
    <cellStyle name="_Sensex EPS Revision" xfId="120"/>
    <cellStyle name="_Sensex Est Vs Actual" xfId="121"/>
    <cellStyle name="_Sensex Metrics Historical Compilation" xfId="122"/>
    <cellStyle name="_Sensex Revision Review Vs Preview" xfId="123"/>
    <cellStyle name="_Sensex Stats" xfId="124"/>
    <cellStyle name="_Sep06" xfId="125"/>
    <cellStyle name="_Sheet 1" xfId="126"/>
    <cellStyle name="_Sheet1" xfId="127"/>
    <cellStyle name="_Sheet2" xfId="128"/>
    <cellStyle name="_Sheet3" xfId="129"/>
    <cellStyle name="_Sheet4" xfId="130"/>
    <cellStyle name="_Sheet5" xfId="131"/>
    <cellStyle name="_Sheet6" xfId="132"/>
    <cellStyle name="_Sheet7" xfId="133"/>
    <cellStyle name="_Sheet9" xfId="134"/>
    <cellStyle name="_Sintex - Earnings model" xfId="135"/>
    <cellStyle name="_Snapshot" xfId="136"/>
    <cellStyle name="_Summary" xfId="137"/>
    <cellStyle name="_Support_Opening Remarks_Q3FY11" xfId="138"/>
    <cellStyle name="_Target price" xfId="139"/>
    <cellStyle name="_TEXTILES" xfId="140"/>
    <cellStyle name="_Top 10 Upgrade" xfId="141"/>
    <cellStyle name="_Upgrade Downgrade" xfId="142"/>
    <cellStyle name="_Valuations" xfId="143"/>
    <cellStyle name="_YTD" xfId="144"/>
    <cellStyle name="_YTD-S" xfId="145"/>
    <cellStyle name="1 dp" xfId="146"/>
    <cellStyle name="AFE" xfId="147"/>
    <cellStyle name="Analyst Name" xfId="148"/>
    <cellStyle name="Arial6Bold" xfId="149"/>
    <cellStyle name="Arial8Bold" xfId="150"/>
    <cellStyle name="Arial8Italic" xfId="151"/>
    <cellStyle name="ArialNormal" xfId="152"/>
    <cellStyle name="Blank" xfId="153"/>
    <cellStyle name="Blue" xfId="154"/>
    <cellStyle name="Changeable" xfId="155"/>
    <cellStyle name="clsDataPrezn4" xfId="156"/>
    <cellStyle name="Co Name" xfId="157"/>
    <cellStyle name="ColHeading" xfId="158"/>
    <cellStyle name="Comma" xfId="1" builtinId="3"/>
    <cellStyle name="Comma [0] 2" xfId="337"/>
    <cellStyle name="Comma [0] 2 2" xfId="345"/>
    <cellStyle name="Comma 10" xfId="348"/>
    <cellStyle name="Comma 10 7" xfId="323"/>
    <cellStyle name="Comma 2" xfId="159"/>
    <cellStyle name="Comma 2 2" xfId="160"/>
    <cellStyle name="Comma 2 2 2" xfId="161"/>
    <cellStyle name="Comma 3" xfId="162"/>
    <cellStyle name="Comma 4" xfId="163"/>
    <cellStyle name="Comma 4 2" xfId="8"/>
    <cellStyle name="Comma 4 2 2" xfId="5"/>
    <cellStyle name="Comma 4 2 2 2" xfId="319"/>
    <cellStyle name="Comma 4 2 2 2 2" xfId="336"/>
    <cellStyle name="Comma 4 2 2 3" xfId="327"/>
    <cellStyle name="Comma 4 2 3" xfId="328"/>
    <cellStyle name="Comma 5" xfId="164"/>
    <cellStyle name="Comma 5 2" xfId="329"/>
    <cellStyle name="Comma 6" xfId="165"/>
    <cellStyle name="Comma 7" xfId="322"/>
    <cellStyle name="Comma 8" xfId="341"/>
    <cellStyle name="Comma 9" xfId="343"/>
    <cellStyle name="Comma_Key Info Sheet 2" xfId="6"/>
    <cellStyle name="Comma0" xfId="166"/>
    <cellStyle name="Company" xfId="167"/>
    <cellStyle name="CoTitle" xfId="168"/>
    <cellStyle name="Cover Date" xfId="169"/>
    <cellStyle name="Cover Subtitle" xfId="170"/>
    <cellStyle name="Cover Title" xfId="171"/>
    <cellStyle name="CurRatio" xfId="172"/>
    <cellStyle name="Currency0" xfId="173"/>
    <cellStyle name="CUS.Work.Area" xfId="174"/>
    <cellStyle name="Custom - Style8" xfId="175"/>
    <cellStyle name="Data   - Style2" xfId="176"/>
    <cellStyle name="DataSheet Style" xfId="177"/>
    <cellStyle name="Date" xfId="178"/>
    <cellStyle name="Define your own named style" xfId="179"/>
    <cellStyle name="Draw lines around data in range" xfId="180"/>
    <cellStyle name="Draw shadow and lines within range" xfId="181"/>
    <cellStyle name="Enlarge title text, yellow on blue" xfId="182"/>
    <cellStyle name="EsText" xfId="183"/>
    <cellStyle name="Estimate" xfId="184"/>
    <cellStyle name="Euro" xfId="185"/>
    <cellStyle name="Figure" xfId="186"/>
    <cellStyle name="Fixed" xfId="187"/>
    <cellStyle name="Footer SBILogo1" xfId="188"/>
    <cellStyle name="Footer SBILogo2" xfId="189"/>
    <cellStyle name="Footnote" xfId="190"/>
    <cellStyle name="Footnote Reference" xfId="191"/>
    <cellStyle name="Format a column of totals" xfId="192"/>
    <cellStyle name="Format a row of totals" xfId="193"/>
    <cellStyle name="Format text as bold, black on yellow" xfId="194"/>
    <cellStyle name="fourdecplace" xfId="195"/>
    <cellStyle name="General" xfId="196"/>
    <cellStyle name="Head - Style2" xfId="197"/>
    <cellStyle name="Header" xfId="198"/>
    <cellStyle name="Header Draft Stamp" xfId="199"/>
    <cellStyle name="Heading 1 Above" xfId="200"/>
    <cellStyle name="Heading 1+" xfId="201"/>
    <cellStyle name="Heading 2 Below" xfId="202"/>
    <cellStyle name="Heading 2+" xfId="203"/>
    <cellStyle name="Heading 3+" xfId="204"/>
    <cellStyle name="Heading bar" xfId="205"/>
    <cellStyle name="Hyperlink 2" xfId="206"/>
    <cellStyle name="Hyperlink 2 2" xfId="207"/>
    <cellStyle name="Input1dp" xfId="208"/>
    <cellStyle name="InputSheet" xfId="209"/>
    <cellStyle name="Integer" xfId="210"/>
    <cellStyle name="Item" xfId="211"/>
    <cellStyle name="Item1" xfId="212"/>
    <cellStyle name="Item2" xfId="213"/>
    <cellStyle name="Item3" xfId="214"/>
    <cellStyle name="ItemTot" xfId="215"/>
    <cellStyle name="ItemTypeClass" xfId="216"/>
    <cellStyle name="Labels - Style3" xfId="217"/>
    <cellStyle name="LEVERS69" xfId="218"/>
    <cellStyle name="mahesh" xfId="219"/>
    <cellStyle name="MedLine(B)" xfId="220"/>
    <cellStyle name="MedLines(2)" xfId="221"/>
    <cellStyle name="Millares_a8-1_APBANCOS" xfId="222"/>
    <cellStyle name="Money" xfId="223"/>
    <cellStyle name="Normal" xfId="0" builtinId="0"/>
    <cellStyle name="Normal - Style1" xfId="224"/>
    <cellStyle name="Normal - Style1 2" xfId="344"/>
    <cellStyle name="Normal (no,)" xfId="225"/>
    <cellStyle name="Normal 10" xfId="338"/>
    <cellStyle name="Normal 11" xfId="339"/>
    <cellStyle name="Normal 12" xfId="346"/>
    <cellStyle name="Normal 13" xfId="349"/>
    <cellStyle name="Normal 2" xfId="226"/>
    <cellStyle name="Normal 3" xfId="227"/>
    <cellStyle name="Normal 4" xfId="228"/>
    <cellStyle name="Normal 4 2" xfId="4"/>
    <cellStyle name="Normal 4 2 2" xfId="318"/>
    <cellStyle name="Normal 4 2 2 2" xfId="335"/>
    <cellStyle name="Normal 4 2 3" xfId="326"/>
    <cellStyle name="Normal 4 3" xfId="330"/>
    <cellStyle name="Normal 5" xfId="229"/>
    <cellStyle name="Normal 6" xfId="230"/>
    <cellStyle name="Normal 7" xfId="324"/>
    <cellStyle name="Normal 8" xfId="320"/>
    <cellStyle name="Normal 9" xfId="340"/>
    <cellStyle name="Normal_Key Info Sheet_New ADTO File Sourajit 2" xfId="3"/>
    <cellStyle name="NormalGB" xfId="231"/>
    <cellStyle name="NumGen" xfId="232"/>
    <cellStyle name="NumPcnt(2)" xfId="233"/>
    <cellStyle name="NumTh(0)" xfId="234"/>
    <cellStyle name="NumThRed(2)" xfId="235"/>
    <cellStyle name="Œ…‹æØ‚è [0.00]_GE 3 MINIMUM" xfId="236"/>
    <cellStyle name="Œ…‹æØ‚è_GE 3 MINIMUM" xfId="237"/>
    <cellStyle name="Page Number" xfId="238"/>
    <cellStyle name="ParaHead" xfId="239"/>
    <cellStyle name="Percent" xfId="2" builtinId="5"/>
    <cellStyle name="Percent (0.0)" xfId="240"/>
    <cellStyle name="Percent (0.00)" xfId="241"/>
    <cellStyle name="Percent 10" xfId="350"/>
    <cellStyle name="Percent 2" xfId="242"/>
    <cellStyle name="Percent 2 2" xfId="7"/>
    <cellStyle name="Percent 3" xfId="243"/>
    <cellStyle name="Percent 4" xfId="244"/>
    <cellStyle name="Percent 4 2" xfId="245"/>
    <cellStyle name="Percent 4 2 2" xfId="246"/>
    <cellStyle name="Percent 4 2 2 2" xfId="333"/>
    <cellStyle name="Percent 4 2 3" xfId="332"/>
    <cellStyle name="Percent 4 3" xfId="331"/>
    <cellStyle name="Percent 5" xfId="247"/>
    <cellStyle name="Percent 5 2" xfId="334"/>
    <cellStyle name="Percent 6" xfId="325"/>
    <cellStyle name="Percent 7" xfId="321"/>
    <cellStyle name="Percent 8" xfId="342"/>
    <cellStyle name="Percent 9" xfId="347"/>
    <cellStyle name="PercentChange" xfId="248"/>
    <cellStyle name="plusandminus" xfId="249"/>
    <cellStyle name="ProfileTitle" xfId="250"/>
    <cellStyle name="Ratio" xfId="251"/>
    <cellStyle name="RatioX" xfId="252"/>
    <cellStyle name="Reset  - Style7" xfId="253"/>
    <cellStyle name="Reset range style to defaults" xfId="254"/>
    <cellStyle name="Result F1" xfId="255"/>
    <cellStyle name="Result Item" xfId="256"/>
    <cellStyle name="Result Item Total" xfId="257"/>
    <cellStyle name="Result T1" xfId="258"/>
    <cellStyle name="Result T2" xfId="259"/>
    <cellStyle name="Result T3" xfId="260"/>
    <cellStyle name="Result T4" xfId="261"/>
    <cellStyle name="Result Total" xfId="262"/>
    <cellStyle name="Rs Notation" xfId="263"/>
    <cellStyle name="Salomon Logo" xfId="264"/>
    <cellStyle name="ScripFactor" xfId="265"/>
    <cellStyle name="SectionHeading" xfId="266"/>
    <cellStyle name="Standard" xfId="267"/>
    <cellStyle name="Style 1" xfId="268"/>
    <cellStyle name="Sub - Style3" xfId="269"/>
    <cellStyle name="SubTot 1" xfId="270"/>
    <cellStyle name="SubTot 2" xfId="271"/>
    <cellStyle name="SubTot 3" xfId="272"/>
    <cellStyle name="SymbolBlue" xfId="273"/>
    <cellStyle name="Table  - Style6" xfId="274"/>
    <cellStyle name="Table Footer" xfId="275"/>
    <cellStyle name="Table Head" xfId="276"/>
    <cellStyle name="Table Header" xfId="277"/>
    <cellStyle name="Table Source" xfId="278"/>
    <cellStyle name="Table Text" xfId="279"/>
    <cellStyle name="Table Title" xfId="280"/>
    <cellStyle name="Table Units" xfId="281"/>
    <cellStyle name="Text 1" xfId="282"/>
    <cellStyle name="Text 2" xfId="283"/>
    <cellStyle name="Text Head 1" xfId="284"/>
    <cellStyle name="Text Head 2" xfId="285"/>
    <cellStyle name="Text Indent 1" xfId="286"/>
    <cellStyle name="Text Indent 2" xfId="287"/>
    <cellStyle name="Thin2Lines(B)" xfId="288"/>
    <cellStyle name="ThinBotRow" xfId="289"/>
    <cellStyle name="ThinLine(B)" xfId="290"/>
    <cellStyle name="ThinLine(BL)" xfId="291"/>
    <cellStyle name="ThinLine(Box)" xfId="292"/>
    <cellStyle name="ThinLine(BR)" xfId="293"/>
    <cellStyle name="ThinLine(LBox)" xfId="294"/>
    <cellStyle name="ThinLine(RBox)" xfId="295"/>
    <cellStyle name="ThinLine(TB)" xfId="296"/>
    <cellStyle name="ThinLine(TL)" xfId="297"/>
    <cellStyle name="ThinLine(TR)" xfId="298"/>
    <cellStyle name="ThinMidRow" xfId="299"/>
    <cellStyle name="ThinTopRow" xfId="300"/>
    <cellStyle name="ThinTotLine" xfId="301"/>
    <cellStyle name="ThinTotLine(Box)" xfId="302"/>
    <cellStyle name="threedecplace" xfId="303"/>
    <cellStyle name="Title  - Style1" xfId="304"/>
    <cellStyle name="Title1" xfId="305"/>
    <cellStyle name="Titles" xfId="306"/>
    <cellStyle name="TOC 1" xfId="307"/>
    <cellStyle name="TOC 2" xfId="308"/>
    <cellStyle name="TotCol - Style5" xfId="309"/>
    <cellStyle name="TotRow - Style4" xfId="310"/>
    <cellStyle name="twodecplace" xfId="311"/>
    <cellStyle name="WingdingsBlack" xfId="312"/>
    <cellStyle name="WingdingsRed" xfId="313"/>
    <cellStyle name="WingdingsWhite" xfId="314"/>
    <cellStyle name="YE Num" xfId="315"/>
    <cellStyle name="YE String" xfId="316"/>
    <cellStyle name="常规_TMPT" xfId="3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vindr\Auto\Rashi\Research\Bajaj%20Auto\bajaj%20Auto%20L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y%20Documents\GI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TAX\Emerson\return%20FY%202006-07\ITC%20FY07%20(Final%20for%20Return)-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y%20Documents\BS2000\FRIENDS\GFL.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OPPSTJA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Public\My%20Documents\70%25%20stak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4.31\Public\My%20Documents\70%25%20sta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Desktop\GFL-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lnp\Inquire%20Research\ar\fmcg\company%20itc\ITC%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Metals\Ses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vindr\Auto\2-Wheelers\bajaj\Bajaj%20Auto%20Ltd_govi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Public\TEMP\hll%20askr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tisht\D\ar\fmcg\company%20britannia\brit%20mod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4\G\FMCG\company%20sb\sb%20askrj.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Public\Research\fmcg\company%20hll\hll%20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Public\SUNIL\office_data\Projects\Revenue%20model\FY%2003-04\Business%20Plan\office_data\Projects\Revenue%20model\FY%2003-04\Rev%20model%20main%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Public\SUNIL\office_data\Projects\Revenue%20model\FY%2003-04\Business%20Plan\office_data\Projects\Samho%20Hull%20S-150\Proposal%20Analys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tisht\d\My%20Documents\sski\general\fmcg%20mark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Harish\Infosys\infosys-1Q-03-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Public\Research\srini\L&amp;t\LART-00.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Library" Target="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M\VOL1\AGM\ZUI\TEM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oslnp\Inquire%20Research\ar\fmcg\company%20colgate\cp%20mod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tisht\D\ar\fmcg\company%20itc\ITC%20model.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GAEL-12mach_68cr_24INSTALLM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nand\c\SCI\Latest%20Files_May18\Latest%20Internal\SCI_Cha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y%20Documents\ANKURCH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er\Public\My%20Documents\70%25%20stake_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GROUP\Publications\EDM%20Project\RNetTemplateTools\ResNetUpdate%201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atisht\D\ar\fmcg\company%20hll\hll%20mode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aher\TAHER_C\TEMP\TAHER\AUTOM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Public\research\cement\Birla%20Corp\Birla%20Cor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gandhi\d$\Satisht\satish\cement\company%20acc\acc%20mod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Users\arunmaheshwari\Desktop\WFH\Consol%20FINAL%20SET%2011.05.2020\Audit%20Requirement%2011.05.2020%201a.m\Versions\Results%20Aug'19%20Set\Backups\Backups\IND%20AS\Format%20excel%20sheet-RCF.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Public\sat\UTI\fmcg\company%20itc\industry%20da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100.227\accounts\Financials%202009-10\Q4%202009-10\March%202010\MOSL\AIR\airrpuoriginalver%20MOS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ANIMATE\SECURE\Production\2D_REPNew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ipiri\ind_fin\IND_FIN\Year%202003\Quarterly\9%20Sept'2003\BAL-SHT-Sept'03%20Qtr-%2003.11.2003%20(ver.11)with%20Debtors%20reclassfic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ovindr\d$\Govind\Auto\TELCO\Tata%20Engineer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My%20document\MAR%2002%20IND%20AUDIT\F%20A%20summary%20-%2031%2003%2002-SBI%20cop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NPEQU\RESEARCH\1MATHUR\STEEL\TISCO\RYM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Documents%20and%20Settings\mitesh.maheshwari\Desktop\clients\Capita\Workfiles\CMBPO%20March%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wise break up"/>
      <sheetName val="InqUpdate"/>
      <sheetName val="InQuart"/>
      <sheetName val="Header"/>
      <sheetName val="Monthly"/>
      <sheetName val="fins"/>
      <sheetName val="Forecast"/>
      <sheetName val="RM"/>
      <sheetName val="bajaj_copeland"/>
      <sheetName val="segment wise"/>
      <sheetName val="BA-HH-TVS"/>
      <sheetName val="Dubai"/>
      <sheetName val="graphs"/>
      <sheetName val="Chart"/>
      <sheetName val="Sheet2"/>
      <sheetName val="quarterly"/>
      <sheetName val="Q1FY04"/>
      <sheetName val="Q4FY03"/>
      <sheetName val="Q3FY02"/>
      <sheetName val="share price info"/>
      <sheetName val="WACC"/>
      <sheetName val="formatted"/>
      <sheetName val="Chart3"/>
      <sheetName val="Chart4"/>
      <sheetName val="Chart5"/>
      <sheetName val="Chart6"/>
      <sheetName val="Chart7"/>
      <sheetName val="Chart8"/>
      <sheetName val="Chart9"/>
      <sheetName val="Chart10"/>
      <sheetName val="board"/>
      <sheetName val="sales"/>
      <sheetName val="Financials"/>
      <sheetName val="Qtrly Format"/>
      <sheetName val="Charts"/>
      <sheetName val="Template"/>
      <sheetName val="3yr Val"/>
      <sheetName val="Internation Prices"/>
      <sheetName val="Index"/>
      <sheetName val="Consol Financials"/>
      <sheetName val="Cosnso SC format"/>
      <sheetName val="Subs. Details"/>
      <sheetName val="Front page SC"/>
      <sheetName val="P&amp;L"/>
      <sheetName val="BS"/>
      <sheetName val="Revenue Model"/>
      <sheetName val="InQuart BAL"/>
      <sheetName val="WC"/>
      <sheetName val="Cash Flow"/>
      <sheetName val="Inv new"/>
      <sheetName val="PC JV"/>
      <sheetName val="KTM"/>
      <sheetName val="Report Chart"/>
      <sheetName val="new charts"/>
      <sheetName val="Chart1"/>
      <sheetName val="Chart2"/>
      <sheetName val="InQuart BAL cons"/>
      <sheetName val="AR chrts"/>
      <sheetName val="SOTP new"/>
      <sheetName val="InQuart BHIL new"/>
      <sheetName val="SOTP for note"/>
      <sheetName val="AR details"/>
      <sheetName val="Modelwise"/>
      <sheetName val="Segmental"/>
      <sheetName val="Sales tax"/>
      <sheetName val="InQuart BHIL"/>
      <sheetName val="InQuart BHIL cons"/>
      <sheetName val="InQuart BFL cons"/>
      <sheetName val="InQuart BFL"/>
      <sheetName val="BHIL inv"/>
      <sheetName val="Bajaj Holding"/>
      <sheetName val="SOTP post demerger"/>
      <sheetName val="InQuart post demerger"/>
      <sheetName val="subvention (3)"/>
      <sheetName val="XCD disc"/>
      <sheetName val="Platina market share"/>
      <sheetName val="Non-life"/>
      <sheetName val="Life ins"/>
      <sheetName val="Inv value"/>
      <sheetName val="demerger"/>
      <sheetName val="SOTP final"/>
      <sheetName val="Sheet3"/>
      <sheetName val="Akurdi (2)"/>
      <sheetName val="Akurdi"/>
      <sheetName val="Uttaranchal (2)"/>
      <sheetName val="Uttaranchal"/>
      <sheetName val="Platina"/>
      <sheetName val="Sheet1"/>
      <sheetName val="subvention (2)"/>
      <sheetName val="subvention"/>
      <sheetName val="FV"/>
      <sheetName val="model wise sales"/>
      <sheetName val="Bajaj Auto Ltd"/>
      <sheetName val="SOTP"/>
      <sheetName val="Bajaj"/>
      <sheetName val="comparative valuation"/>
      <sheetName val="Cover"/>
      <sheetName val="Invest"/>
      <sheetName val="consol"/>
      <sheetName val="change in estimates"/>
      <sheetName val="insurance valutation"/>
      <sheetName val="aditya's rough sheet"/>
      <sheetName val="Monthly-"/>
      <sheetName val="summary "/>
      <sheetName val="Valutaion"/>
      <sheetName val="Subsidiary "/>
      <sheetName val="downgrade"/>
      <sheetName val="Incremental analysis"/>
      <sheetName val="Raw Materials "/>
      <sheetName val="Investments"/>
      <sheetName val="Monthly (1)"/>
      <sheetName val="Fixed Assets"/>
      <sheetName val="Snapshot"/>
      <sheetName val="segment"/>
      <sheetName val="SOTP (2)"/>
      <sheetName val="ins2"/>
      <sheetName val="insurance val"/>
      <sheetName val="insurance val (old)"/>
      <sheetName val="insurance valutation old"/>
      <sheetName val="mkt share"/>
      <sheetName val="Monthly Header"/>
      <sheetName val="header new"/>
      <sheetName val="Qtrl"/>
      <sheetName val="reference"/>
      <sheetName val="DCF"/>
      <sheetName val="Notes"/>
      <sheetName val="Exports"/>
      <sheetName val="InQuart-old pre demerger"/>
      <sheetName val="Inqupdate old"/>
      <sheetName val="PBDIT_Char"/>
      <sheetName val=" CONSOL-FACTSET"/>
      <sheetName val="FACTSET"/>
      <sheetName val="#REF"/>
      <sheetName val="Subsidiary"/>
      <sheetName val="Subs Financials"/>
      <sheetName val="ARFL Format"/>
      <sheetName val="FP"/>
      <sheetName val="Print sheet"/>
      <sheetName val="ARFL New Format"/>
      <sheetName val="DEPB Duty drawb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Bajaj Auto Limited</v>
          </cell>
          <cell r="B1">
            <v>38013.523781481483</v>
          </cell>
        </row>
        <row r="2">
          <cell r="A2" t="str">
            <v>SCENARIO NAME</v>
          </cell>
          <cell r="B2">
            <v>38013.523781481483</v>
          </cell>
        </row>
        <row r="4">
          <cell r="A4" t="str">
            <v>Last historical year:</v>
          </cell>
          <cell r="B4">
            <v>2002</v>
          </cell>
        </row>
        <row r="5">
          <cell r="N5" t="str">
            <v>Forecast</v>
          </cell>
          <cell r="O5" t="str">
            <v>Forecast</v>
          </cell>
          <cell r="P5" t="str">
            <v>Forecast</v>
          </cell>
          <cell r="Q5" t="str">
            <v>Forecast</v>
          </cell>
          <cell r="R5" t="str">
            <v>Forecast</v>
          </cell>
          <cell r="S5" t="str">
            <v>Forecast</v>
          </cell>
          <cell r="T5" t="str">
            <v>Forecast</v>
          </cell>
          <cell r="U5" t="str">
            <v>Forecast</v>
          </cell>
          <cell r="V5" t="str">
            <v>Forecast</v>
          </cell>
        </row>
        <row r="6">
          <cell r="C6">
            <v>1993</v>
          </cell>
          <cell r="D6">
            <v>1994</v>
          </cell>
          <cell r="E6">
            <v>1995</v>
          </cell>
          <cell r="F6">
            <v>1996</v>
          </cell>
          <cell r="G6">
            <v>1997</v>
          </cell>
          <cell r="H6">
            <v>1998</v>
          </cell>
          <cell r="I6">
            <v>1999</v>
          </cell>
          <cell r="J6">
            <v>2000</v>
          </cell>
          <cell r="K6">
            <v>2001</v>
          </cell>
          <cell r="L6">
            <v>2002</v>
          </cell>
          <cell r="M6">
            <v>2003</v>
          </cell>
          <cell r="N6">
            <v>2004</v>
          </cell>
          <cell r="O6">
            <v>2005</v>
          </cell>
          <cell r="P6">
            <v>2006</v>
          </cell>
          <cell r="Q6">
            <v>2007</v>
          </cell>
          <cell r="R6">
            <v>2008</v>
          </cell>
          <cell r="S6">
            <v>2009</v>
          </cell>
          <cell r="T6">
            <v>2010</v>
          </cell>
          <cell r="U6">
            <v>2011</v>
          </cell>
          <cell r="V6">
            <v>2012</v>
          </cell>
          <cell r="W6" t="str">
            <v>Perp</v>
          </cell>
        </row>
        <row r="7">
          <cell r="A7" t="str">
            <v>-</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cell r="W7" t="str">
            <v>-</v>
          </cell>
        </row>
        <row r="8">
          <cell r="A8" t="str">
            <v>Income Statement</v>
          </cell>
          <cell r="C8" t="str">
            <v xml:space="preserve"> </v>
          </cell>
        </row>
        <row r="9">
          <cell r="A9" t="str">
            <v>-</v>
          </cell>
          <cell r="B9" t="str">
            <v>-</v>
          </cell>
        </row>
        <row r="10">
          <cell r="A10" t="str">
            <v>Revenues</v>
          </cell>
          <cell r="C10">
            <v>0</v>
          </cell>
          <cell r="D10">
            <v>0</v>
          </cell>
          <cell r="E10">
            <v>0</v>
          </cell>
          <cell r="F10">
            <v>0</v>
          </cell>
          <cell r="G10">
            <v>0</v>
          </cell>
          <cell r="H10">
            <v>0</v>
          </cell>
          <cell r="I10">
            <v>0</v>
          </cell>
          <cell r="J10">
            <v>30972.288850999998</v>
          </cell>
          <cell r="K10">
            <v>30251.316632396007</v>
          </cell>
          <cell r="L10">
            <v>36000.129923</v>
          </cell>
          <cell r="M10">
            <v>41552.326999999997</v>
          </cell>
          <cell r="N10">
            <v>47544.14589640966</v>
          </cell>
          <cell r="O10">
            <v>61589.859214070784</v>
          </cell>
          <cell r="P10">
            <v>75685.304453617951</v>
          </cell>
          <cell r="Q10">
            <v>91725.9258433207</v>
          </cell>
          <cell r="R10">
            <v>110191.23559914992</v>
          </cell>
          <cell r="S10">
            <v>131316.36897866905</v>
          </cell>
          <cell r="T10">
            <v>152610.47592598948</v>
          </cell>
          <cell r="U10">
            <v>165350.09632445883</v>
          </cell>
          <cell r="V10">
            <v>185272.03520594741</v>
          </cell>
          <cell r="W10">
            <v>207504.67943066111</v>
          </cell>
        </row>
        <row r="11">
          <cell r="A11" t="str">
            <v>Cost of Goods Sold</v>
          </cell>
          <cell r="C11">
            <v>0</v>
          </cell>
          <cell r="D11">
            <v>0</v>
          </cell>
          <cell r="E11">
            <v>0</v>
          </cell>
          <cell r="F11">
            <v>0</v>
          </cell>
          <cell r="G11">
            <v>0</v>
          </cell>
          <cell r="H11">
            <v>0</v>
          </cell>
          <cell r="I11">
            <v>0</v>
          </cell>
          <cell r="J11">
            <v>-19832.937612000002</v>
          </cell>
          <cell r="K11">
            <v>-21609.761403</v>
          </cell>
          <cell r="L11">
            <v>-24280.188757</v>
          </cell>
          <cell r="M11">
            <v>-27494.197741</v>
          </cell>
          <cell r="N11">
            <v>-31534.499792615497</v>
          </cell>
          <cell r="O11">
            <v>-40729.195567173054</v>
          </cell>
          <cell r="P11">
            <v>-50529.045739762994</v>
          </cell>
          <cell r="Q11">
            <v>-61325.981257785257</v>
          </cell>
          <cell r="R11">
            <v>-73776.473361059645</v>
          </cell>
          <cell r="S11">
            <v>-88071.307588580356</v>
          </cell>
          <cell r="T11">
            <v>-102542.727427187</v>
          </cell>
          <cell r="U11">
            <v>-111454.80076659973</v>
          </cell>
          <cell r="V11">
            <v>-125178.87917705269</v>
          </cell>
          <cell r="W11">
            <v>-145253.27560146278</v>
          </cell>
        </row>
        <row r="12">
          <cell r="A12" t="str">
            <v>Selling, Gen &amp; Admin Expenses</v>
          </cell>
          <cell r="C12">
            <v>0</v>
          </cell>
          <cell r="D12">
            <v>0</v>
          </cell>
          <cell r="E12">
            <v>0</v>
          </cell>
          <cell r="F12">
            <v>0</v>
          </cell>
          <cell r="G12">
            <v>0</v>
          </cell>
          <cell r="H12">
            <v>0</v>
          </cell>
          <cell r="I12">
            <v>0</v>
          </cell>
          <cell r="J12">
            <v>-6796.2022649999999</v>
          </cell>
          <cell r="K12">
            <v>-7142.8168519999999</v>
          </cell>
          <cell r="L12">
            <v>-7014.5862390000002</v>
          </cell>
          <cell r="M12">
            <v>-6907.8926569999994</v>
          </cell>
          <cell r="N12">
            <v>-7448.9473705081573</v>
          </cell>
          <cell r="O12">
            <v>-8218.6378522188206</v>
          </cell>
          <cell r="P12">
            <v>-9210.219512596741</v>
          </cell>
          <cell r="Q12">
            <v>-10332.849055710798</v>
          </cell>
          <cell r="R12">
            <v>-11606.34245964669</v>
          </cell>
          <cell r="S12">
            <v>-12964.063259155437</v>
          </cell>
          <cell r="T12">
            <v>-14463.609866729978</v>
          </cell>
          <cell r="U12">
            <v>-16030.470952434953</v>
          </cell>
          <cell r="V12">
            <v>-17855.406167833193</v>
          </cell>
          <cell r="W12">
            <v>-45651.029474745446</v>
          </cell>
        </row>
        <row r="13">
          <cell r="A13" t="str">
            <v>Depreciation Expense</v>
          </cell>
          <cell r="C13">
            <v>0</v>
          </cell>
          <cell r="D13">
            <v>0</v>
          </cell>
          <cell r="E13">
            <v>0</v>
          </cell>
          <cell r="F13">
            <v>0</v>
          </cell>
          <cell r="G13">
            <v>0</v>
          </cell>
          <cell r="H13">
            <v>0</v>
          </cell>
          <cell r="I13">
            <v>0</v>
          </cell>
          <cell r="J13">
            <v>-1453.067618</v>
          </cell>
          <cell r="K13">
            <v>-1772.917551</v>
          </cell>
          <cell r="L13">
            <v>-1796.9570819999999</v>
          </cell>
          <cell r="M13">
            <v>-1711.5650000000001</v>
          </cell>
          <cell r="N13">
            <v>-1925.1063403199998</v>
          </cell>
          <cell r="O13">
            <v>-1974.7977603955951</v>
          </cell>
          <cell r="P13">
            <v>-2014.353444127654</v>
          </cell>
          <cell r="Q13">
            <v>-2472.5799155506079</v>
          </cell>
          <cell r="R13">
            <v>-2660.2577456564513</v>
          </cell>
          <cell r="S13">
            <v>-2854.8400174313565</v>
          </cell>
          <cell r="T13">
            <v>-3049.3165927197897</v>
          </cell>
          <cell r="U13">
            <v>-3244.2742365938625</v>
          </cell>
          <cell r="V13">
            <v>-3443.706014451564</v>
          </cell>
          <cell r="W13">
            <v>-1269.0980611651394</v>
          </cell>
        </row>
        <row r="14">
          <cell r="A14" t="str">
            <v>Other Oper Income/Expense</v>
          </cell>
          <cell r="C14">
            <v>0</v>
          </cell>
          <cell r="D14">
            <v>0</v>
          </cell>
          <cell r="E14">
            <v>0</v>
          </cell>
          <cell r="F14">
            <v>0</v>
          </cell>
          <cell r="G14">
            <v>0</v>
          </cell>
          <cell r="H14">
            <v>0</v>
          </cell>
          <cell r="I14">
            <v>0</v>
          </cell>
          <cell r="J14">
            <v>5104.0266099999999</v>
          </cell>
          <cell r="K14">
            <v>3759.7972239999999</v>
          </cell>
          <cell r="L14">
            <v>2770.9752140000001</v>
          </cell>
          <cell r="M14">
            <v>3260.9209999999998</v>
          </cell>
          <cell r="N14">
            <v>4087.1200000000003</v>
          </cell>
          <cell r="O14">
            <v>5096.0852629770079</v>
          </cell>
          <cell r="P14">
            <v>5610.3381190235605</v>
          </cell>
          <cell r="Q14">
            <v>6754.0618108688486</v>
          </cell>
          <cell r="R14">
            <v>8092.6993821577862</v>
          </cell>
          <cell r="S14">
            <v>9645.5564760148154</v>
          </cell>
          <cell r="T14">
            <v>11681.66800940678</v>
          </cell>
          <cell r="U14">
            <v>13916.129469302352</v>
          </cell>
          <cell r="V14">
            <v>16428.493210390465</v>
          </cell>
          <cell r="W14">
            <v>19394.429303004756</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row>
        <row r="16">
          <cell r="A16" t="str">
            <v>Operating Income</v>
          </cell>
          <cell r="C16">
            <v>0</v>
          </cell>
          <cell r="D16">
            <v>0</v>
          </cell>
          <cell r="E16">
            <v>0</v>
          </cell>
          <cell r="F16">
            <v>0</v>
          </cell>
          <cell r="G16">
            <v>0</v>
          </cell>
          <cell r="H16">
            <v>0</v>
          </cell>
          <cell r="I16">
            <v>0</v>
          </cell>
          <cell r="J16">
            <v>7994.1079659999959</v>
          </cell>
          <cell r="K16">
            <v>3485.6180503960063</v>
          </cell>
          <cell r="L16">
            <v>5679.3730590000005</v>
          </cell>
          <cell r="M16">
            <v>8699.5926019999988</v>
          </cell>
          <cell r="N16">
            <v>10722.712392966005</v>
          </cell>
          <cell r="O16">
            <v>15763.313297260323</v>
          </cell>
          <cell r="P16">
            <v>19542.023876154122</v>
          </cell>
          <cell r="Q16">
            <v>24348.577425142888</v>
          </cell>
          <cell r="R16">
            <v>30240.86141494492</v>
          </cell>
          <cell r="S16">
            <v>37071.71458951672</v>
          </cell>
          <cell r="T16">
            <v>44236.490048759486</v>
          </cell>
          <cell r="U16">
            <v>48536.679838132644</v>
          </cell>
          <cell r="V16">
            <v>55222.537057000431</v>
          </cell>
          <cell r="W16">
            <v>34725.705596292501</v>
          </cell>
        </row>
        <row r="17">
          <cell r="A17" t="str">
            <v>Amortization of Goodwill</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 xml:space="preserve">Non-Oper Income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A19" t="str">
            <v>Interest Income</v>
          </cell>
          <cell r="C19">
            <v>0</v>
          </cell>
          <cell r="D19">
            <v>0</v>
          </cell>
          <cell r="E19">
            <v>0</v>
          </cell>
          <cell r="F19">
            <v>0</v>
          </cell>
          <cell r="G19">
            <v>0</v>
          </cell>
          <cell r="H19">
            <v>0</v>
          </cell>
          <cell r="I19">
            <v>0</v>
          </cell>
          <cell r="J19">
            <v>0</v>
          </cell>
          <cell r="K19">
            <v>0</v>
          </cell>
          <cell r="L19">
            <v>0</v>
          </cell>
          <cell r="M19">
            <v>0</v>
          </cell>
          <cell r="N19">
            <v>22.680889829999998</v>
          </cell>
          <cell r="O19">
            <v>22.680889829999998</v>
          </cell>
          <cell r="P19">
            <v>22.680889829999998</v>
          </cell>
          <cell r="Q19">
            <v>22.680889829999998</v>
          </cell>
          <cell r="R19">
            <v>22.680889829999998</v>
          </cell>
          <cell r="S19">
            <v>22.680889829999998</v>
          </cell>
          <cell r="T19">
            <v>22.680889829999998</v>
          </cell>
          <cell r="U19">
            <v>22.680889829999998</v>
          </cell>
          <cell r="V19">
            <v>22.680889829999998</v>
          </cell>
          <cell r="W19">
            <v>0</v>
          </cell>
        </row>
        <row r="20">
          <cell r="A20" t="str">
            <v>Interest Expense</v>
          </cell>
          <cell r="C20">
            <v>0</v>
          </cell>
          <cell r="D20">
            <v>0</v>
          </cell>
          <cell r="E20">
            <v>0</v>
          </cell>
          <cell r="F20">
            <v>0</v>
          </cell>
          <cell r="G20">
            <v>0</v>
          </cell>
          <cell r="H20">
            <v>0</v>
          </cell>
          <cell r="I20">
            <v>0</v>
          </cell>
          <cell r="J20">
            <v>-31.712164999999999</v>
          </cell>
          <cell r="K20">
            <v>-73.939009999999996</v>
          </cell>
          <cell r="L20">
            <v>-33.817261000000002</v>
          </cell>
          <cell r="M20">
            <v>-11.177</v>
          </cell>
          <cell r="N20">
            <v>0</v>
          </cell>
          <cell r="O20">
            <v>0</v>
          </cell>
          <cell r="P20">
            <v>0</v>
          </cell>
          <cell r="Q20">
            <v>0</v>
          </cell>
          <cell r="R20">
            <v>0</v>
          </cell>
          <cell r="S20">
            <v>0</v>
          </cell>
          <cell r="T20">
            <v>0</v>
          </cell>
          <cell r="U20">
            <v>0</v>
          </cell>
          <cell r="V20">
            <v>0</v>
          </cell>
          <cell r="W20">
            <v>0</v>
          </cell>
        </row>
        <row r="21">
          <cell r="A21" t="str">
            <v>Special Items</v>
          </cell>
          <cell r="C21">
            <v>0</v>
          </cell>
          <cell r="D21">
            <v>0</v>
          </cell>
          <cell r="E21">
            <v>0</v>
          </cell>
          <cell r="F21">
            <v>0</v>
          </cell>
          <cell r="G21">
            <v>0</v>
          </cell>
          <cell r="H21">
            <v>0</v>
          </cell>
          <cell r="I21">
            <v>0</v>
          </cell>
          <cell r="J21">
            <v>289.01994200000001</v>
          </cell>
          <cell r="K21">
            <v>-523.61832000000004</v>
          </cell>
          <cell r="L21">
            <v>1402.126886</v>
          </cell>
          <cell r="M21">
            <v>-802.25528100000008</v>
          </cell>
          <cell r="N21">
            <v>0</v>
          </cell>
          <cell r="O21">
            <v>0</v>
          </cell>
          <cell r="P21">
            <v>0</v>
          </cell>
          <cell r="Q21">
            <v>0</v>
          </cell>
          <cell r="R21">
            <v>0</v>
          </cell>
          <cell r="S21">
            <v>0</v>
          </cell>
          <cell r="T21">
            <v>0</v>
          </cell>
          <cell r="U21">
            <v>0</v>
          </cell>
          <cell r="V21">
            <v>0</v>
          </cell>
          <cell r="W21">
            <v>0</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row>
        <row r="23">
          <cell r="A23" t="str">
            <v>Earnings Before Taxes</v>
          </cell>
          <cell r="C23">
            <v>0</v>
          </cell>
          <cell r="D23">
            <v>0</v>
          </cell>
          <cell r="E23">
            <v>0</v>
          </cell>
          <cell r="F23">
            <v>0</v>
          </cell>
          <cell r="G23">
            <v>0</v>
          </cell>
          <cell r="H23">
            <v>0</v>
          </cell>
          <cell r="I23">
            <v>0</v>
          </cell>
          <cell r="J23">
            <v>8251.4157429999959</v>
          </cell>
          <cell r="K23">
            <v>2888.0607203960062</v>
          </cell>
          <cell r="L23">
            <v>7047.6826840000003</v>
          </cell>
          <cell r="M23">
            <v>7886.1603209999994</v>
          </cell>
          <cell r="N23">
            <v>10745.393282796005</v>
          </cell>
          <cell r="O23">
            <v>15785.994187090324</v>
          </cell>
          <cell r="P23">
            <v>19564.704765984123</v>
          </cell>
          <cell r="Q23">
            <v>24371.258314972889</v>
          </cell>
          <cell r="R23">
            <v>30263.542304774921</v>
          </cell>
          <cell r="S23">
            <v>37094.39547934672</v>
          </cell>
          <cell r="T23">
            <v>44259.170938589486</v>
          </cell>
          <cell r="U23">
            <v>48559.360727962645</v>
          </cell>
          <cell r="V23">
            <v>55245.217946830431</v>
          </cell>
          <cell r="W23">
            <v>34725.705596292501</v>
          </cell>
        </row>
        <row r="24">
          <cell r="A24" t="str">
            <v>Income Taxes</v>
          </cell>
          <cell r="C24">
            <v>0</v>
          </cell>
          <cell r="D24">
            <v>0</v>
          </cell>
          <cell r="E24">
            <v>0</v>
          </cell>
          <cell r="F24">
            <v>0</v>
          </cell>
          <cell r="G24">
            <v>0</v>
          </cell>
          <cell r="H24">
            <v>0</v>
          </cell>
          <cell r="I24">
            <v>0</v>
          </cell>
          <cell r="J24">
            <v>-2115</v>
          </cell>
          <cell r="K24">
            <v>-270</v>
          </cell>
          <cell r="L24">
            <v>-1836.7953149999998</v>
          </cell>
          <cell r="M24">
            <v>-2501.974283</v>
          </cell>
          <cell r="N24">
            <v>-3368.585091661665</v>
          </cell>
          <cell r="O24">
            <v>-4950.5524280427362</v>
          </cell>
          <cell r="P24">
            <v>-6135.9717237475097</v>
          </cell>
          <cell r="Q24">
            <v>-7643.835637600775</v>
          </cell>
          <cell r="R24">
            <v>-9492.3040480415711</v>
          </cell>
          <cell r="S24">
            <v>-11635.21099743649</v>
          </cell>
          <cell r="T24">
            <v>-13882.872706755537</v>
          </cell>
          <cell r="U24">
            <v>-15231.885245579791</v>
          </cell>
          <cell r="V24">
            <v>-17329.305513710802</v>
          </cell>
          <cell r="W24">
            <v>-12848.511070628225</v>
          </cell>
        </row>
        <row r="25">
          <cell r="A25" t="str">
            <v>Minority Interest</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row>
        <row r="27">
          <cell r="A27" t="str">
            <v>Income Before Extra Items</v>
          </cell>
          <cell r="C27">
            <v>0</v>
          </cell>
          <cell r="D27">
            <v>0</v>
          </cell>
          <cell r="E27">
            <v>0</v>
          </cell>
          <cell r="F27">
            <v>0</v>
          </cell>
          <cell r="G27">
            <v>0</v>
          </cell>
          <cell r="H27">
            <v>0</v>
          </cell>
          <cell r="I27">
            <v>0</v>
          </cell>
          <cell r="J27">
            <v>6136.4157429999959</v>
          </cell>
          <cell r="K27">
            <v>2618.0607203960062</v>
          </cell>
          <cell r="L27">
            <v>5210.887369</v>
          </cell>
          <cell r="M27">
            <v>5384.1860379999998</v>
          </cell>
          <cell r="N27">
            <v>7376.8081911343397</v>
          </cell>
          <cell r="O27">
            <v>10835.441759047588</v>
          </cell>
          <cell r="P27">
            <v>13428.733042236614</v>
          </cell>
          <cell r="Q27">
            <v>16727.422677372113</v>
          </cell>
          <cell r="R27">
            <v>20771.238256733348</v>
          </cell>
          <cell r="S27">
            <v>25459.18448191023</v>
          </cell>
          <cell r="T27">
            <v>30376.298231833949</v>
          </cell>
          <cell r="U27">
            <v>33327.475482382855</v>
          </cell>
          <cell r="V27">
            <v>37915.912433119629</v>
          </cell>
          <cell r="W27">
            <v>21877.194525664276</v>
          </cell>
        </row>
        <row r="28">
          <cell r="A28" t="str">
            <v>Extraordinary Items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row>
        <row r="30">
          <cell r="A30" t="str">
            <v>Net Income</v>
          </cell>
          <cell r="C30">
            <v>0</v>
          </cell>
          <cell r="D30">
            <v>0</v>
          </cell>
          <cell r="E30">
            <v>0</v>
          </cell>
          <cell r="F30">
            <v>0</v>
          </cell>
          <cell r="G30">
            <v>0</v>
          </cell>
          <cell r="H30">
            <v>0</v>
          </cell>
          <cell r="I30">
            <v>0</v>
          </cell>
          <cell r="J30">
            <v>6136.4157429999977</v>
          </cell>
          <cell r="K30">
            <v>2618.0607203960062</v>
          </cell>
          <cell r="L30">
            <v>5210.8873690000009</v>
          </cell>
          <cell r="M30">
            <v>5395.3630379999968</v>
          </cell>
          <cell r="N30">
            <v>7376.8081911343397</v>
          </cell>
          <cell r="O30">
            <v>10835.441759047588</v>
          </cell>
          <cell r="P30">
            <v>13428.733042236614</v>
          </cell>
          <cell r="Q30">
            <v>16727.422677372113</v>
          </cell>
          <cell r="R30">
            <v>20771.238256733348</v>
          </cell>
          <cell r="S30">
            <v>25459.18448191023</v>
          </cell>
          <cell r="T30">
            <v>30376.298231833949</v>
          </cell>
          <cell r="U30">
            <v>33327.475482382855</v>
          </cell>
          <cell r="V30">
            <v>37915.912433119629</v>
          </cell>
          <cell r="W30">
            <v>21877.194525664276</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row>
        <row r="33">
          <cell r="A33" t="str">
            <v>Statement of Retained Earnings</v>
          </cell>
        </row>
        <row r="34">
          <cell r="A34" t="str">
            <v>-</v>
          </cell>
          <cell r="B34" t="str">
            <v>-</v>
          </cell>
        </row>
        <row r="35">
          <cell r="A35" t="str">
            <v>Beginning Ret Earnings</v>
          </cell>
          <cell r="C35">
            <v>0</v>
          </cell>
          <cell r="D35">
            <v>0</v>
          </cell>
          <cell r="E35">
            <v>0</v>
          </cell>
          <cell r="F35">
            <v>0</v>
          </cell>
          <cell r="G35">
            <v>0</v>
          </cell>
          <cell r="H35">
            <v>0</v>
          </cell>
          <cell r="I35">
            <v>0</v>
          </cell>
          <cell r="J35">
            <v>0</v>
          </cell>
          <cell r="K35">
            <v>30846.870016000001</v>
          </cell>
          <cell r="L35">
            <v>25353.462756000001</v>
          </cell>
          <cell r="M35">
            <v>27645.939801</v>
          </cell>
          <cell r="N35">
            <v>31625.733698999997</v>
          </cell>
          <cell r="O35">
            <v>36971.533648922377</v>
          </cell>
          <cell r="P35">
            <v>45071.355609233855</v>
          </cell>
          <cell r="Q35">
            <v>57487.853985662579</v>
          </cell>
          <cell r="R35">
            <v>73203.196189401307</v>
          </cell>
          <cell r="S35">
            <v>92962.552374730061</v>
          </cell>
          <cell r="T35">
            <v>117410.00899677584</v>
          </cell>
          <cell r="U35">
            <v>146774.68911092743</v>
          </cell>
          <cell r="V35">
            <v>179090.5815918044</v>
          </cell>
          <cell r="W35">
            <v>215994.9691630663</v>
          </cell>
        </row>
        <row r="36">
          <cell r="A36" t="str">
            <v>Net Income</v>
          </cell>
          <cell r="C36">
            <v>0</v>
          </cell>
          <cell r="D36">
            <v>0</v>
          </cell>
          <cell r="E36">
            <v>0</v>
          </cell>
          <cell r="F36">
            <v>0</v>
          </cell>
          <cell r="G36">
            <v>0</v>
          </cell>
          <cell r="H36">
            <v>0</v>
          </cell>
          <cell r="I36">
            <v>0</v>
          </cell>
          <cell r="J36">
            <v>6136.4157429999977</v>
          </cell>
          <cell r="K36">
            <v>2618.0607203960062</v>
          </cell>
          <cell r="L36">
            <v>5210.8873690000009</v>
          </cell>
          <cell r="M36">
            <v>5395.3630379999968</v>
          </cell>
          <cell r="N36">
            <v>7376.8081911343397</v>
          </cell>
          <cell r="O36">
            <v>10835.441759047588</v>
          </cell>
          <cell r="P36">
            <v>13428.733042236614</v>
          </cell>
          <cell r="Q36">
            <v>16727.422677372113</v>
          </cell>
          <cell r="R36">
            <v>20771.238256733348</v>
          </cell>
          <cell r="S36">
            <v>25459.18448191023</v>
          </cell>
          <cell r="T36">
            <v>30376.298231833949</v>
          </cell>
          <cell r="U36">
            <v>33327.475482382855</v>
          </cell>
          <cell r="V36">
            <v>37915.912433119629</v>
          </cell>
          <cell r="W36">
            <v>21877.194525664276</v>
          </cell>
        </row>
        <row r="37">
          <cell r="A37" t="str">
            <v>Common Dividends</v>
          </cell>
          <cell r="C37">
            <v>0</v>
          </cell>
          <cell r="D37">
            <v>0</v>
          </cell>
          <cell r="E37">
            <v>0</v>
          </cell>
          <cell r="F37">
            <v>0</v>
          </cell>
          <cell r="G37">
            <v>0</v>
          </cell>
          <cell r="H37">
            <v>0</v>
          </cell>
          <cell r="I37">
            <v>0</v>
          </cell>
          <cell r="J37">
            <v>-1193.90814</v>
          </cell>
          <cell r="K37">
            <v>-809.46807999999999</v>
          </cell>
          <cell r="L37">
            <v>-2415.0691400000001</v>
          </cell>
          <cell r="M37">
            <v>-1416.5691399999998</v>
          </cell>
          <cell r="N37">
            <v>-2032.0082412119598</v>
          </cell>
          <cell r="O37">
            <v>-2736.6197987361106</v>
          </cell>
          <cell r="P37">
            <v>-1013.2346658078864</v>
          </cell>
          <cell r="Q37">
            <v>-1013.0804736333855</v>
          </cell>
          <cell r="R37">
            <v>-1012.8820714046005</v>
          </cell>
          <cell r="S37">
            <v>-1012.7278598644523</v>
          </cell>
          <cell r="T37">
            <v>-1012.6181176823625</v>
          </cell>
          <cell r="U37">
            <v>-1012.5830015058746</v>
          </cell>
          <cell r="V37">
            <v>-1012.5248618577423</v>
          </cell>
          <cell r="W37">
            <v>-3281.5791788496413</v>
          </cell>
        </row>
        <row r="38">
          <cell r="A38" t="str">
            <v>Preferred Dividends</v>
          </cell>
          <cell r="C38">
            <v>0</v>
          </cell>
          <cell r="D38">
            <v>0</v>
          </cell>
          <cell r="E38">
            <v>0</v>
          </cell>
          <cell r="F38">
            <v>0</v>
          </cell>
          <cell r="G38">
            <v>0</v>
          </cell>
          <cell r="H38">
            <v>0</v>
          </cell>
          <cell r="I38">
            <v>0</v>
          </cell>
          <cell r="J38">
            <v>0</v>
          </cell>
          <cell r="K38">
            <v>0</v>
          </cell>
          <cell r="L38">
            <v>0</v>
          </cell>
          <cell r="M38">
            <v>1</v>
          </cell>
          <cell r="N38">
            <v>1</v>
          </cell>
          <cell r="O38">
            <v>1</v>
          </cell>
          <cell r="P38">
            <v>1</v>
          </cell>
          <cell r="Q38">
            <v>1</v>
          </cell>
          <cell r="R38">
            <v>1</v>
          </cell>
          <cell r="S38">
            <v>1</v>
          </cell>
          <cell r="T38">
            <v>1</v>
          </cell>
          <cell r="U38">
            <v>1</v>
          </cell>
          <cell r="V38">
            <v>1</v>
          </cell>
          <cell r="W38">
            <v>1</v>
          </cell>
        </row>
        <row r="39">
          <cell r="A39" t="str">
            <v>Adj to Retained Earnings</v>
          </cell>
          <cell r="C39">
            <v>0</v>
          </cell>
          <cell r="D39">
            <v>0</v>
          </cell>
          <cell r="E39">
            <v>0</v>
          </cell>
          <cell r="F39">
            <v>0</v>
          </cell>
          <cell r="G39">
            <v>0</v>
          </cell>
          <cell r="H39">
            <v>0</v>
          </cell>
          <cell r="I39">
            <v>0</v>
          </cell>
          <cell r="J39">
            <v>25904.362413000003</v>
          </cell>
          <cell r="K39">
            <v>-7301.9999003960065</v>
          </cell>
          <cell r="L39">
            <v>-503.34118400000125</v>
          </cell>
          <cell r="M39">
            <v>0</v>
          </cell>
          <cell r="N39">
            <v>0</v>
          </cell>
          <cell r="O39">
            <v>0</v>
          </cell>
          <cell r="P39">
            <v>0</v>
          </cell>
          <cell r="Q39">
            <v>0</v>
          </cell>
          <cell r="R39">
            <v>0</v>
          </cell>
          <cell r="S39">
            <v>0</v>
          </cell>
          <cell r="T39">
            <v>0</v>
          </cell>
          <cell r="U39">
            <v>0</v>
          </cell>
          <cell r="V39">
            <v>0</v>
          </cell>
          <cell r="W39">
            <v>0</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row>
        <row r="41">
          <cell r="A41" t="str">
            <v>Ending Ret Earnings</v>
          </cell>
          <cell r="C41">
            <v>0</v>
          </cell>
          <cell r="D41">
            <v>0</v>
          </cell>
          <cell r="E41">
            <v>0</v>
          </cell>
          <cell r="F41">
            <v>0</v>
          </cell>
          <cell r="G41">
            <v>0</v>
          </cell>
          <cell r="H41">
            <v>0</v>
          </cell>
          <cell r="I41">
            <v>0</v>
          </cell>
          <cell r="J41">
            <v>30846.870016000001</v>
          </cell>
          <cell r="K41">
            <v>25353.462756000001</v>
          </cell>
          <cell r="L41">
            <v>27645.939801</v>
          </cell>
          <cell r="M41">
            <v>31625.733698999997</v>
          </cell>
          <cell r="N41">
            <v>36971.533648922377</v>
          </cell>
          <cell r="O41">
            <v>45071.355609233855</v>
          </cell>
          <cell r="P41">
            <v>57487.853985662579</v>
          </cell>
          <cell r="Q41">
            <v>73203.196189401307</v>
          </cell>
          <cell r="R41">
            <v>92962.552374730061</v>
          </cell>
          <cell r="S41">
            <v>117410.00899677584</v>
          </cell>
          <cell r="T41">
            <v>146774.68911092743</v>
          </cell>
          <cell r="U41">
            <v>179090.5815918044</v>
          </cell>
          <cell r="V41">
            <v>215994.9691630663</v>
          </cell>
          <cell r="W41">
            <v>234591.58450988092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row>
        <row r="44">
          <cell r="A44" t="str">
            <v>Off Balance Sheet Items</v>
          </cell>
        </row>
        <row r="45">
          <cell r="A45" t="str">
            <v>-</v>
          </cell>
          <cell r="B45" t="str">
            <v>-----------</v>
          </cell>
        </row>
        <row r="46">
          <cell r="A46" t="str">
            <v>Cap Value of Operating Leases</v>
          </cell>
          <cell r="C46">
            <v>0</v>
          </cell>
          <cell r="D46">
            <v>0</v>
          </cell>
          <cell r="E46">
            <v>0</v>
          </cell>
          <cell r="F46">
            <v>0</v>
          </cell>
          <cell r="G46">
            <v>0</v>
          </cell>
          <cell r="H46">
            <v>0</v>
          </cell>
          <cell r="I46">
            <v>0</v>
          </cell>
          <cell r="J46">
            <v>0</v>
          </cell>
          <cell r="K46">
            <v>0</v>
          </cell>
          <cell r="L46">
            <v>0</v>
          </cell>
          <cell r="M46">
            <v>0</v>
          </cell>
        </row>
        <row r="47">
          <cell r="A47" t="str">
            <v>Interest Rate on Operating Leases</v>
          </cell>
          <cell r="C47">
            <v>0</v>
          </cell>
          <cell r="D47">
            <v>0</v>
          </cell>
          <cell r="E47">
            <v>0</v>
          </cell>
          <cell r="F47">
            <v>0</v>
          </cell>
          <cell r="G47">
            <v>0</v>
          </cell>
          <cell r="H47">
            <v>0</v>
          </cell>
          <cell r="I47">
            <v>0</v>
          </cell>
          <cell r="J47">
            <v>0</v>
          </cell>
          <cell r="K47">
            <v>0</v>
          </cell>
          <cell r="L47">
            <v>0</v>
          </cell>
          <cell r="M47">
            <v>0</v>
          </cell>
        </row>
        <row r="48">
          <cell r="A48" t="str">
            <v>Interest Rate on Retmnt Rel Liab</v>
          </cell>
          <cell r="C48">
            <v>0</v>
          </cell>
          <cell r="D48">
            <v>0</v>
          </cell>
          <cell r="E48">
            <v>0</v>
          </cell>
          <cell r="F48">
            <v>0</v>
          </cell>
          <cell r="G48">
            <v>0</v>
          </cell>
          <cell r="H48">
            <v>0</v>
          </cell>
          <cell r="I48">
            <v>0</v>
          </cell>
          <cell r="J48">
            <v>0</v>
          </cell>
          <cell r="K48">
            <v>0</v>
          </cell>
          <cell r="L48">
            <v>0</v>
          </cell>
          <cell r="M48">
            <v>0</v>
          </cell>
        </row>
        <row r="49">
          <cell r="A49" t="str">
            <v>Marginal Tax Rate</v>
          </cell>
          <cell r="C49">
            <v>0</v>
          </cell>
          <cell r="D49">
            <v>0</v>
          </cell>
          <cell r="E49">
            <v>0</v>
          </cell>
          <cell r="F49">
            <v>0</v>
          </cell>
          <cell r="G49">
            <v>0</v>
          </cell>
          <cell r="H49">
            <v>0</v>
          </cell>
          <cell r="I49">
            <v>0</v>
          </cell>
          <cell r="J49">
            <v>0</v>
          </cell>
          <cell r="K49">
            <v>0</v>
          </cell>
          <cell r="L49">
            <v>0</v>
          </cell>
          <cell r="M49">
            <v>0</v>
          </cell>
        </row>
        <row r="50">
          <cell r="A50" t="str">
            <v>Wght Avg Cost of Capital</v>
          </cell>
          <cell r="C50">
            <v>0</v>
          </cell>
          <cell r="D50">
            <v>0</v>
          </cell>
          <cell r="E50">
            <v>0</v>
          </cell>
          <cell r="F50">
            <v>0</v>
          </cell>
          <cell r="G50">
            <v>0</v>
          </cell>
          <cell r="H50">
            <v>0</v>
          </cell>
          <cell r="I50">
            <v>0</v>
          </cell>
          <cell r="J50">
            <v>0</v>
          </cell>
          <cell r="K50">
            <v>0</v>
          </cell>
          <cell r="L50">
            <v>0</v>
          </cell>
          <cell r="M50">
            <v>0</v>
          </cell>
        </row>
        <row r="51">
          <cell r="C51" t="str">
            <v>|::</v>
          </cell>
        </row>
        <row r="52">
          <cell r="A52" t="str">
            <v>Balance Sheet</v>
          </cell>
        </row>
        <row r="53">
          <cell r="A53" t="str">
            <v>-</v>
          </cell>
          <cell r="B53" t="str">
            <v>-</v>
          </cell>
        </row>
        <row r="54">
          <cell r="A54" t="str">
            <v>Operating Cash</v>
          </cell>
          <cell r="C54">
            <v>0</v>
          </cell>
          <cell r="D54">
            <v>0</v>
          </cell>
          <cell r="E54">
            <v>0</v>
          </cell>
          <cell r="F54">
            <v>0</v>
          </cell>
          <cell r="G54">
            <v>0</v>
          </cell>
          <cell r="H54">
            <v>0</v>
          </cell>
          <cell r="I54">
            <v>0</v>
          </cell>
          <cell r="J54">
            <v>359.84041999999999</v>
          </cell>
          <cell r="K54">
            <v>213.45532499999999</v>
          </cell>
          <cell r="L54">
            <v>252.00988699999999</v>
          </cell>
          <cell r="M54">
            <v>300.255</v>
          </cell>
          <cell r="N54">
            <v>252.00988700000005</v>
          </cell>
          <cell r="O54">
            <v>252.00988700000005</v>
          </cell>
          <cell r="P54">
            <v>252.00988700000005</v>
          </cell>
          <cell r="Q54">
            <v>252.00988700000005</v>
          </cell>
          <cell r="R54">
            <v>252.00988700000005</v>
          </cell>
          <cell r="S54">
            <v>252.00988700000005</v>
          </cell>
          <cell r="T54">
            <v>252.00988700000002</v>
          </cell>
          <cell r="U54">
            <v>252.00988700000005</v>
          </cell>
          <cell r="V54">
            <v>252.00988700000005</v>
          </cell>
          <cell r="W54">
            <v>282.25107344000008</v>
          </cell>
        </row>
        <row r="55">
          <cell r="A55" t="str">
            <v>Excess Marketable Securities</v>
          </cell>
          <cell r="C55">
            <v>0</v>
          </cell>
          <cell r="D55">
            <v>0</v>
          </cell>
          <cell r="E55">
            <v>0</v>
          </cell>
          <cell r="F55">
            <v>0</v>
          </cell>
          <cell r="G55">
            <v>0</v>
          </cell>
          <cell r="H55">
            <v>0</v>
          </cell>
          <cell r="I55">
            <v>0</v>
          </cell>
          <cell r="J55">
            <v>19523.606621999999</v>
          </cell>
          <cell r="K55">
            <v>11845.75266</v>
          </cell>
          <cell r="L55">
            <v>19660.660350999999</v>
          </cell>
          <cell r="M55">
            <v>27298</v>
          </cell>
          <cell r="N55">
            <v>34756.701156575102</v>
          </cell>
          <cell r="O55">
            <v>46068.621648896638</v>
          </cell>
          <cell r="P55">
            <v>59998.448420013097</v>
          </cell>
          <cell r="Q55">
            <v>80600.208754374442</v>
          </cell>
          <cell r="R55">
            <v>105587.86303708618</v>
          </cell>
          <cell r="S55">
            <v>135149.91683126657</v>
          </cell>
          <cell r="T55">
            <v>175978.20606902344</v>
          </cell>
          <cell r="U55">
            <v>226013.2710864814</v>
          </cell>
          <cell r="V55">
            <v>237817.37398000035</v>
          </cell>
          <cell r="W55">
            <v>220568.90542952393</v>
          </cell>
        </row>
        <row r="56">
          <cell r="A56" t="str">
            <v>Accounts Receivable</v>
          </cell>
          <cell r="C56">
            <v>0</v>
          </cell>
          <cell r="D56">
            <v>0</v>
          </cell>
          <cell r="E56">
            <v>0</v>
          </cell>
          <cell r="F56">
            <v>0</v>
          </cell>
          <cell r="G56">
            <v>0</v>
          </cell>
          <cell r="H56">
            <v>0</v>
          </cell>
          <cell r="I56">
            <v>0</v>
          </cell>
          <cell r="J56">
            <v>1857.9864909999999</v>
          </cell>
          <cell r="K56">
            <v>1207.1791089999999</v>
          </cell>
          <cell r="L56">
            <v>1981.655342</v>
          </cell>
          <cell r="M56">
            <v>1670.3989999999999</v>
          </cell>
          <cell r="N56">
            <v>2307.8499140746558</v>
          </cell>
          <cell r="O56">
            <v>2959.7064717526005</v>
          </cell>
          <cell r="P56">
            <v>3631.8686108910852</v>
          </cell>
          <cell r="Q56">
            <v>4401.6009882002281</v>
          </cell>
          <cell r="R56">
            <v>5287.6855375948262</v>
          </cell>
          <cell r="S56">
            <v>9845.9461936004882</v>
          </cell>
          <cell r="T56">
            <v>11442.55317317779</v>
          </cell>
          <cell r="U56">
            <v>12397.754858586863</v>
          </cell>
          <cell r="V56">
            <v>13891.478297826921</v>
          </cell>
          <cell r="W56">
            <v>20750.467943066113</v>
          </cell>
        </row>
        <row r="57">
          <cell r="A57" t="str">
            <v>Inventories</v>
          </cell>
          <cell r="C57">
            <v>0</v>
          </cell>
          <cell r="D57">
            <v>0</v>
          </cell>
          <cell r="E57">
            <v>0</v>
          </cell>
          <cell r="F57">
            <v>0</v>
          </cell>
          <cell r="G57">
            <v>0</v>
          </cell>
          <cell r="H57">
            <v>0</v>
          </cell>
          <cell r="I57">
            <v>0</v>
          </cell>
          <cell r="J57">
            <v>2611.2601300000001</v>
          </cell>
          <cell r="K57">
            <v>2534.3840359999999</v>
          </cell>
          <cell r="L57">
            <v>1790.979026</v>
          </cell>
          <cell r="M57">
            <v>2079.8119999999999</v>
          </cell>
          <cell r="N57">
            <v>2452.0905337043218</v>
          </cell>
          <cell r="O57">
            <v>3144.688126237138</v>
          </cell>
          <cell r="P57">
            <v>3858.8603990717779</v>
          </cell>
          <cell r="Q57">
            <v>4676.7010499627422</v>
          </cell>
          <cell r="R57">
            <v>8262.0086524919152</v>
          </cell>
          <cell r="S57">
            <v>9845.9461936004882</v>
          </cell>
          <cell r="T57">
            <v>11442.55317317779</v>
          </cell>
          <cell r="U57">
            <v>12397.754858586863</v>
          </cell>
          <cell r="V57">
            <v>13891.478297826921</v>
          </cell>
          <cell r="W57">
            <v>20750.467943066113</v>
          </cell>
        </row>
        <row r="58">
          <cell r="A58" t="str">
            <v>Other Current Assets</v>
          </cell>
          <cell r="C58">
            <v>0</v>
          </cell>
          <cell r="D58">
            <v>0</v>
          </cell>
          <cell r="E58">
            <v>0</v>
          </cell>
          <cell r="F58">
            <v>0</v>
          </cell>
          <cell r="G58">
            <v>0</v>
          </cell>
          <cell r="H58">
            <v>0</v>
          </cell>
          <cell r="I58">
            <v>0</v>
          </cell>
          <cell r="J58">
            <v>18904.705393</v>
          </cell>
          <cell r="K58">
            <v>16661.298242000001</v>
          </cell>
          <cell r="L58">
            <v>15873.494602999999</v>
          </cell>
          <cell r="M58">
            <v>17500.835999999999</v>
          </cell>
          <cell r="N58">
            <v>19017.658358563865</v>
          </cell>
          <cell r="O58">
            <v>24635.943685628314</v>
          </cell>
          <cell r="P58">
            <v>30274.121781447182</v>
          </cell>
          <cell r="Q58">
            <v>36690.370337328284</v>
          </cell>
          <cell r="R58">
            <v>44076.494239659973</v>
          </cell>
          <cell r="S58">
            <v>52526.547591467621</v>
          </cell>
          <cell r="T58">
            <v>61044.190370395794</v>
          </cell>
          <cell r="U58">
            <v>66140.038529783531</v>
          </cell>
          <cell r="V58">
            <v>74108.814082378973</v>
          </cell>
          <cell r="W58">
            <v>83001.871772264451</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row>
        <row r="60">
          <cell r="A60" t="str">
            <v>Total Current Assets</v>
          </cell>
          <cell r="C60">
            <v>0</v>
          </cell>
          <cell r="D60">
            <v>0</v>
          </cell>
          <cell r="E60">
            <v>0</v>
          </cell>
          <cell r="F60">
            <v>0</v>
          </cell>
          <cell r="G60">
            <v>0</v>
          </cell>
          <cell r="H60">
            <v>0</v>
          </cell>
          <cell r="I60">
            <v>0</v>
          </cell>
          <cell r="J60">
            <v>43257.399055999995</v>
          </cell>
          <cell r="K60">
            <v>32462.069372000002</v>
          </cell>
          <cell r="L60">
            <v>39558.799208999997</v>
          </cell>
          <cell r="M60">
            <v>48849.301999999996</v>
          </cell>
          <cell r="N60">
            <v>58786.309849917947</v>
          </cell>
          <cell r="O60">
            <v>77060.969819514692</v>
          </cell>
          <cell r="P60">
            <v>98015.309098423138</v>
          </cell>
          <cell r="Q60">
            <v>126620.89101686567</v>
          </cell>
          <cell r="R60">
            <v>163466.06135383289</v>
          </cell>
          <cell r="S60">
            <v>207620.36669693515</v>
          </cell>
          <cell r="T60">
            <v>260159.51267277478</v>
          </cell>
          <cell r="U60">
            <v>317200.82922043861</v>
          </cell>
          <cell r="V60">
            <v>339961.15454503318</v>
          </cell>
          <cell r="W60">
            <v>345353.96416136064</v>
          </cell>
        </row>
        <row r="62">
          <cell r="A62" t="str">
            <v>Gross Prop Plant Equip</v>
          </cell>
          <cell r="C62">
            <v>0</v>
          </cell>
          <cell r="D62">
            <v>0</v>
          </cell>
          <cell r="E62">
            <v>0</v>
          </cell>
          <cell r="F62">
            <v>0</v>
          </cell>
          <cell r="G62">
            <v>0</v>
          </cell>
          <cell r="H62">
            <v>0</v>
          </cell>
          <cell r="I62">
            <v>0</v>
          </cell>
          <cell r="J62">
            <v>20411.482261000001</v>
          </cell>
          <cell r="K62">
            <v>24678.226879999998</v>
          </cell>
          <cell r="L62">
            <v>25361.345023000002</v>
          </cell>
          <cell r="M62">
            <v>26221</v>
          </cell>
          <cell r="N62">
            <v>29499.597225290006</v>
          </cell>
          <cell r="O62">
            <v>31836.119199135603</v>
          </cell>
          <cell r="P62">
            <v>34172.527410483257</v>
          </cell>
          <cell r="Q62">
            <v>36506.000985713872</v>
          </cell>
          <cell r="R62">
            <v>38938.152391050324</v>
          </cell>
          <cell r="S62">
            <v>41368.886068161679</v>
          </cell>
          <cell r="T62">
            <v>43798.096320561468</v>
          </cell>
          <cell r="U62">
            <v>46285.664216835328</v>
          </cell>
          <cell r="V62">
            <v>48811.463890966901</v>
          </cell>
          <cell r="W62">
            <v>79863.266014544235</v>
          </cell>
        </row>
        <row r="63">
          <cell r="A63" t="str">
            <v>Accum. Depreciation</v>
          </cell>
          <cell r="C63">
            <v>0</v>
          </cell>
          <cell r="D63">
            <v>0</v>
          </cell>
          <cell r="E63">
            <v>0</v>
          </cell>
          <cell r="F63">
            <v>0</v>
          </cell>
          <cell r="G63">
            <v>0</v>
          </cell>
          <cell r="H63">
            <v>0</v>
          </cell>
          <cell r="I63">
            <v>0</v>
          </cell>
          <cell r="J63">
            <v>-10323.442917</v>
          </cell>
          <cell r="K63">
            <v>-11890.640449</v>
          </cell>
          <cell r="L63">
            <v>-11892.929498</v>
          </cell>
          <cell r="M63">
            <v>-13454</v>
          </cell>
          <cell r="N63">
            <v>-15379.106340320001</v>
          </cell>
          <cell r="O63">
            <v>-17353.904100715597</v>
          </cell>
          <cell r="P63">
            <v>-19368.257544843251</v>
          </cell>
          <cell r="Q63">
            <v>-21840.837460393857</v>
          </cell>
          <cell r="R63">
            <v>-24501.095206050308</v>
          </cell>
          <cell r="S63">
            <v>-27355.935223481665</v>
          </cell>
          <cell r="T63">
            <v>-30405.251816201453</v>
          </cell>
          <cell r="U63">
            <v>-33649.526052795314</v>
          </cell>
          <cell r="V63">
            <v>-37093.232067246878</v>
          </cell>
          <cell r="W63">
            <v>-38362.330128412017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row>
        <row r="65">
          <cell r="A65" t="str">
            <v>Net Property Plant and Equip</v>
          </cell>
          <cell r="C65">
            <v>0</v>
          </cell>
          <cell r="D65">
            <v>0</v>
          </cell>
          <cell r="E65">
            <v>0</v>
          </cell>
          <cell r="F65">
            <v>0</v>
          </cell>
          <cell r="G65">
            <v>0</v>
          </cell>
          <cell r="H65">
            <v>0</v>
          </cell>
          <cell r="I65">
            <v>0</v>
          </cell>
          <cell r="J65">
            <v>10088.039344000001</v>
          </cell>
          <cell r="K65">
            <v>12787.586430999998</v>
          </cell>
          <cell r="L65">
            <v>13468.415525000002</v>
          </cell>
          <cell r="M65">
            <v>0</v>
          </cell>
          <cell r="N65">
            <v>14120.490884970006</v>
          </cell>
          <cell r="O65">
            <v>14482.215098420003</v>
          </cell>
          <cell r="P65">
            <v>14804.269865640008</v>
          </cell>
          <cell r="Q65">
            <v>14665.163525320013</v>
          </cell>
          <cell r="R65">
            <v>14437.057185000014</v>
          </cell>
          <cell r="S65">
            <v>14012.950844680014</v>
          </cell>
          <cell r="T65">
            <v>13392.844504360013</v>
          </cell>
          <cell r="U65">
            <v>12636.138164040016</v>
          </cell>
          <cell r="V65">
            <v>11718.23182372002</v>
          </cell>
          <cell r="W65">
            <v>41500.935886132225</v>
          </cell>
        </row>
        <row r="67">
          <cell r="A67" t="str">
            <v>Goodwill</v>
          </cell>
          <cell r="C67">
            <v>0</v>
          </cell>
          <cell r="D67">
            <v>0</v>
          </cell>
          <cell r="E67">
            <v>0</v>
          </cell>
          <cell r="F67">
            <v>0</v>
          </cell>
          <cell r="G67">
            <v>0</v>
          </cell>
          <cell r="H67">
            <v>0</v>
          </cell>
          <cell r="I67">
            <v>0</v>
          </cell>
          <cell r="J67">
            <v>0</v>
          </cell>
          <cell r="K67">
            <v>0</v>
          </cell>
          <cell r="L67">
            <v>0</v>
          </cell>
          <cell r="M67">
            <v>1</v>
          </cell>
          <cell r="N67">
            <v>1</v>
          </cell>
          <cell r="O67">
            <v>1</v>
          </cell>
          <cell r="P67">
            <v>1</v>
          </cell>
          <cell r="Q67">
            <v>1</v>
          </cell>
          <cell r="R67">
            <v>1</v>
          </cell>
          <cell r="S67">
            <v>1</v>
          </cell>
          <cell r="T67">
            <v>1</v>
          </cell>
          <cell r="U67">
            <v>1</v>
          </cell>
          <cell r="V67">
            <v>1</v>
          </cell>
          <cell r="W67">
            <v>1</v>
          </cell>
        </row>
        <row r="68">
          <cell r="A68" t="str">
            <v>Other Operating Assets</v>
          </cell>
          <cell r="C68">
            <v>0</v>
          </cell>
          <cell r="D68">
            <v>0</v>
          </cell>
          <cell r="E68">
            <v>0</v>
          </cell>
          <cell r="F68">
            <v>0</v>
          </cell>
          <cell r="G68">
            <v>0</v>
          </cell>
          <cell r="H68">
            <v>0</v>
          </cell>
          <cell r="I68">
            <v>0</v>
          </cell>
          <cell r="J68">
            <v>1058.800857</v>
          </cell>
          <cell r="K68">
            <v>996.21103299999993</v>
          </cell>
          <cell r="L68">
            <v>342.60510099999999</v>
          </cell>
          <cell r="M68">
            <v>321.81799999999998</v>
          </cell>
          <cell r="N68">
            <v>1313.8065064670509</v>
          </cell>
          <cell r="O68">
            <v>367.12115206107819</v>
          </cell>
          <cell r="P68">
            <v>391.61081056971517</v>
          </cell>
          <cell r="Q68">
            <v>578.78372266803603</v>
          </cell>
          <cell r="R68">
            <v>492.00615452686924</v>
          </cell>
          <cell r="S68">
            <v>478.86862713650805</v>
          </cell>
          <cell r="T68">
            <v>460.86317955194932</v>
          </cell>
          <cell r="U68">
            <v>417.15955473462526</v>
          </cell>
          <cell r="V68">
            <v>393.6363625075254</v>
          </cell>
          <cell r="W68">
            <v>440.87272600842846</v>
          </cell>
        </row>
        <row r="69">
          <cell r="A69" t="str">
            <v>Investments &amp; Advances</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t="str">
            <v>Other Non-op Assets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A72" t="str">
            <v>Total Assets</v>
          </cell>
          <cell r="C72">
            <v>0</v>
          </cell>
          <cell r="D72">
            <v>0</v>
          </cell>
          <cell r="E72">
            <v>0</v>
          </cell>
          <cell r="F72">
            <v>0</v>
          </cell>
          <cell r="G72">
            <v>0</v>
          </cell>
          <cell r="H72">
            <v>0</v>
          </cell>
          <cell r="I72">
            <v>0</v>
          </cell>
          <cell r="J72">
            <v>54404.239256999994</v>
          </cell>
          <cell r="K72">
            <v>46245.866836000001</v>
          </cell>
          <cell r="L72">
            <v>53369.819835000002</v>
          </cell>
          <cell r="M72">
            <v>49172.119999999995</v>
          </cell>
          <cell r="N72">
            <v>74221.607241354999</v>
          </cell>
          <cell r="O72">
            <v>91911.306069995771</v>
          </cell>
          <cell r="P72">
            <v>113212.18977463286</v>
          </cell>
          <cell r="Q72">
            <v>141865.83826485372</v>
          </cell>
          <cell r="R72">
            <v>178396.12469335977</v>
          </cell>
          <cell r="S72">
            <v>222113.18616875168</v>
          </cell>
          <cell r="T72">
            <v>274014.22035668674</v>
          </cell>
          <cell r="U72">
            <v>330255.12693921325</v>
          </cell>
          <cell r="V72">
            <v>352074.02273126075</v>
          </cell>
          <cell r="W72">
            <v>387296.77277350129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5">
          <cell r="A75" t="str">
            <v>Short Term Debt</v>
          </cell>
          <cell r="C75">
            <v>0</v>
          </cell>
          <cell r="D75">
            <v>0</v>
          </cell>
          <cell r="E75">
            <v>0</v>
          </cell>
          <cell r="F75">
            <v>0</v>
          </cell>
          <cell r="G75">
            <v>0</v>
          </cell>
          <cell r="H75">
            <v>0</v>
          </cell>
          <cell r="I75">
            <v>0</v>
          </cell>
          <cell r="J75">
            <v>0</v>
          </cell>
          <cell r="K75">
            <v>108.715754</v>
          </cell>
          <cell r="L75">
            <v>0</v>
          </cell>
          <cell r="M75">
            <v>0</v>
          </cell>
          <cell r="N75">
            <v>0</v>
          </cell>
          <cell r="O75">
            <v>0</v>
          </cell>
          <cell r="P75">
            <v>0</v>
          </cell>
          <cell r="Q75">
            <v>0</v>
          </cell>
          <cell r="R75">
            <v>0</v>
          </cell>
          <cell r="S75">
            <v>0</v>
          </cell>
          <cell r="T75">
            <v>0</v>
          </cell>
          <cell r="U75">
            <v>0</v>
          </cell>
          <cell r="V75">
            <v>0</v>
          </cell>
          <cell r="W75">
            <v>0</v>
          </cell>
        </row>
        <row r="76">
          <cell r="A76" t="str">
            <v>Accounts Payable</v>
          </cell>
          <cell r="C76">
            <v>0</v>
          </cell>
          <cell r="D76">
            <v>0</v>
          </cell>
          <cell r="E76">
            <v>0</v>
          </cell>
          <cell r="F76">
            <v>0</v>
          </cell>
          <cell r="G76">
            <v>0</v>
          </cell>
          <cell r="H76">
            <v>0</v>
          </cell>
          <cell r="I76">
            <v>0</v>
          </cell>
          <cell r="J76">
            <v>3569.9148319999999</v>
          </cell>
          <cell r="K76">
            <v>3532.5363079999997</v>
          </cell>
          <cell r="L76">
            <v>4081.4808579999999</v>
          </cell>
          <cell r="M76">
            <v>4135</v>
          </cell>
          <cell r="N76">
            <v>5048.4216870383098</v>
          </cell>
          <cell r="O76">
            <v>6474.3579069588141</v>
          </cell>
          <cell r="P76">
            <v>7944.7125863242491</v>
          </cell>
          <cell r="Q76">
            <v>9628.5021616879985</v>
          </cell>
          <cell r="R76">
            <v>12558.253151787711</v>
          </cell>
          <cell r="S76">
            <v>14965.838214272742</v>
          </cell>
          <cell r="T76">
            <v>17392.680823230239</v>
          </cell>
          <cell r="U76">
            <v>18844.587385052029</v>
          </cell>
          <cell r="V76">
            <v>21115.047012696919</v>
          </cell>
          <cell r="W76">
            <v>23648.852654220551</v>
          </cell>
        </row>
        <row r="77">
          <cell r="A77" t="str">
            <v>Other Current Liabilities</v>
          </cell>
          <cell r="C77">
            <v>0</v>
          </cell>
          <cell r="D77">
            <v>0</v>
          </cell>
          <cell r="E77">
            <v>0</v>
          </cell>
          <cell r="F77">
            <v>0</v>
          </cell>
          <cell r="G77">
            <v>0</v>
          </cell>
          <cell r="H77">
            <v>0</v>
          </cell>
          <cell r="I77">
            <v>0</v>
          </cell>
          <cell r="J77">
            <v>13836.825387999999</v>
          </cell>
          <cell r="K77">
            <v>11210.89034</v>
          </cell>
          <cell r="L77">
            <v>12463.840799999998</v>
          </cell>
          <cell r="M77">
            <v>15270.594999999999</v>
          </cell>
          <cell r="N77">
            <v>18201.005438016477</v>
          </cell>
          <cell r="O77">
            <v>22828.509964735957</v>
          </cell>
          <cell r="P77">
            <v>25938.724146491593</v>
          </cell>
          <cell r="Q77">
            <v>31942.351356083345</v>
          </cell>
          <cell r="R77">
            <v>39384.16592827694</v>
          </cell>
          <cell r="S77">
            <v>48491.76351859195</v>
          </cell>
          <cell r="T77">
            <v>59320.238973700725</v>
          </cell>
          <cell r="U77">
            <v>71094.434121339917</v>
          </cell>
          <cell r="V77">
            <v>84544.958590814509</v>
          </cell>
          <cell r="W77">
            <v>94690.35362171226</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A79" t="str">
            <v>Total Current Liabilities</v>
          </cell>
          <cell r="C79">
            <v>0</v>
          </cell>
          <cell r="D79">
            <v>0</v>
          </cell>
          <cell r="E79">
            <v>0</v>
          </cell>
          <cell r="F79">
            <v>0</v>
          </cell>
          <cell r="G79">
            <v>0</v>
          </cell>
          <cell r="H79">
            <v>0</v>
          </cell>
          <cell r="I79">
            <v>0</v>
          </cell>
          <cell r="J79">
            <v>17406.74022</v>
          </cell>
          <cell r="K79">
            <v>14852.142401999999</v>
          </cell>
          <cell r="L79">
            <v>16545.321657999997</v>
          </cell>
          <cell r="M79">
            <v>19405.595000000001</v>
          </cell>
          <cell r="N79">
            <v>23249.427125054786</v>
          </cell>
          <cell r="O79">
            <v>29302.867871694769</v>
          </cell>
          <cell r="P79">
            <v>33883.436732815841</v>
          </cell>
          <cell r="Q79">
            <v>41570.853517771342</v>
          </cell>
          <cell r="R79">
            <v>51942.419080064647</v>
          </cell>
          <cell r="S79">
            <v>63457.601732864692</v>
          </cell>
          <cell r="T79">
            <v>76712.919796930961</v>
          </cell>
          <cell r="U79">
            <v>89939.021506391946</v>
          </cell>
          <cell r="V79">
            <v>105660.00560351142</v>
          </cell>
          <cell r="W79">
            <v>118339.20627593281</v>
          </cell>
        </row>
        <row r="81">
          <cell r="A81" t="str">
            <v>Long Term Debt</v>
          </cell>
          <cell r="C81">
            <v>0</v>
          </cell>
          <cell r="D81">
            <v>0</v>
          </cell>
          <cell r="E81">
            <v>0</v>
          </cell>
          <cell r="F81">
            <v>0</v>
          </cell>
          <cell r="G81">
            <v>0</v>
          </cell>
          <cell r="H81">
            <v>0</v>
          </cell>
          <cell r="I81">
            <v>0</v>
          </cell>
          <cell r="J81">
            <v>4956.7208810000002</v>
          </cell>
          <cell r="K81">
            <v>5028.4265780000005</v>
          </cell>
          <cell r="L81">
            <v>6260.9896399999998</v>
          </cell>
          <cell r="M81">
            <v>8402.262999999999</v>
          </cell>
          <cell r="N81">
            <v>10082.715599999998</v>
          </cell>
          <cell r="O81">
            <v>12099.258719999996</v>
          </cell>
          <cell r="P81">
            <v>14519.110463999996</v>
          </cell>
          <cell r="Q81">
            <v>17422.932556799995</v>
          </cell>
          <cell r="R81">
            <v>20907.519068159992</v>
          </cell>
          <cell r="S81">
            <v>25089.022881791989</v>
          </cell>
          <cell r="T81">
            <v>30106.827458150387</v>
          </cell>
          <cell r="U81">
            <v>36128.192949780459</v>
          </cell>
          <cell r="V81">
            <v>0</v>
          </cell>
          <cell r="W81">
            <v>0</v>
          </cell>
        </row>
        <row r="82">
          <cell r="A82" t="str">
            <v>New Long-term Debt</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row>
        <row r="83">
          <cell r="A83" t="str">
            <v>Deferred Income Taxes</v>
          </cell>
          <cell r="C83">
            <v>0</v>
          </cell>
          <cell r="D83">
            <v>0</v>
          </cell>
          <cell r="E83">
            <v>0</v>
          </cell>
          <cell r="F83">
            <v>0</v>
          </cell>
          <cell r="G83">
            <v>0</v>
          </cell>
          <cell r="H83">
            <v>0</v>
          </cell>
          <cell r="I83">
            <v>0</v>
          </cell>
          <cell r="J83">
            <v>0</v>
          </cell>
          <cell r="K83">
            <v>0</v>
          </cell>
          <cell r="L83">
            <v>1906.0366359999998</v>
          </cell>
          <cell r="M83">
            <v>1724.1079999999997</v>
          </cell>
          <cell r="N83">
            <v>2906.095767377823</v>
          </cell>
          <cell r="O83">
            <v>4425.9887690671385</v>
          </cell>
          <cell r="P83">
            <v>6309.9534921544564</v>
          </cell>
          <cell r="Q83">
            <v>8657.0209008811253</v>
          </cell>
          <cell r="R83">
            <v>11571.79907040509</v>
          </cell>
          <cell r="S83">
            <v>15144.717457319155</v>
          </cell>
          <cell r="T83">
            <v>19407.948890678075</v>
          </cell>
          <cell r="U83">
            <v>24085.495791236583</v>
          </cell>
          <cell r="V83">
            <v>29407.212864683002</v>
          </cell>
          <cell r="W83">
            <v>33354.146887687559</v>
          </cell>
        </row>
        <row r="84">
          <cell r="A84" t="str">
            <v>Other Non-Interest Liabilities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row>
        <row r="85">
          <cell r="A85" t="str">
            <v>Retirement Related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t="str">
            <v>Minority Interest</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t="str">
            <v>Preferred Stock</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9">
          <cell r="A89" t="str">
            <v>Common Stock &amp; Paid-in Capital</v>
          </cell>
          <cell r="C89">
            <v>0</v>
          </cell>
          <cell r="D89">
            <v>0</v>
          </cell>
          <cell r="E89">
            <v>0</v>
          </cell>
          <cell r="F89">
            <v>0</v>
          </cell>
          <cell r="G89">
            <v>0</v>
          </cell>
          <cell r="H89">
            <v>0</v>
          </cell>
          <cell r="I89">
            <v>0</v>
          </cell>
          <cell r="J89">
            <v>1193.9081399999995</v>
          </cell>
          <cell r="K89">
            <v>1011.8351000000002</v>
          </cell>
          <cell r="L89">
            <v>1011.8351000000002</v>
          </cell>
          <cell r="M89">
            <v>1011.8351000000002</v>
          </cell>
          <cell r="N89">
            <v>1011.8351000000002</v>
          </cell>
          <cell r="O89">
            <v>1011.8351000000002</v>
          </cell>
          <cell r="P89">
            <v>1011.8351000000002</v>
          </cell>
          <cell r="Q89">
            <v>1011.8351000000002</v>
          </cell>
          <cell r="R89">
            <v>1011.8351000000002</v>
          </cell>
          <cell r="S89">
            <v>1011.8351000000002</v>
          </cell>
          <cell r="T89">
            <v>1011.8351000000002</v>
          </cell>
          <cell r="U89">
            <v>1011.8351000000002</v>
          </cell>
          <cell r="V89">
            <v>1011.8351000000002</v>
          </cell>
          <cell r="W89">
            <v>1011.8351000000002</v>
          </cell>
        </row>
        <row r="90">
          <cell r="A90" t="str">
            <v>Retained Earnings</v>
          </cell>
          <cell r="C90">
            <v>0</v>
          </cell>
          <cell r="D90">
            <v>0</v>
          </cell>
          <cell r="E90">
            <v>0</v>
          </cell>
          <cell r="F90">
            <v>0</v>
          </cell>
          <cell r="G90">
            <v>0</v>
          </cell>
          <cell r="H90">
            <v>0</v>
          </cell>
          <cell r="I90">
            <v>0</v>
          </cell>
          <cell r="J90">
            <v>30846.870016000001</v>
          </cell>
          <cell r="K90">
            <v>25353.462756000001</v>
          </cell>
          <cell r="L90">
            <v>27645.939801</v>
          </cell>
          <cell r="M90">
            <v>31394.221000000001</v>
          </cell>
          <cell r="N90">
            <v>36971.533648922377</v>
          </cell>
          <cell r="O90">
            <v>45071.355609233855</v>
          </cell>
          <cell r="P90">
            <v>57487.853985662579</v>
          </cell>
          <cell r="Q90">
            <v>73203.196189401307</v>
          </cell>
          <cell r="R90">
            <v>92962.552374730061</v>
          </cell>
          <cell r="S90">
            <v>117410.00899677584</v>
          </cell>
          <cell r="T90">
            <v>146774.68911092743</v>
          </cell>
          <cell r="U90">
            <v>179090.5815918044</v>
          </cell>
          <cell r="V90">
            <v>215994.9691630663</v>
          </cell>
          <cell r="W90">
            <v>234591.58450988092</v>
          </cell>
        </row>
        <row r="91">
          <cell r="A91" t="str">
            <v>Treasury Stock</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Cummulative Trans and Other Adj</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row>
        <row r="94">
          <cell r="A94" t="str">
            <v>Total Common Equity</v>
          </cell>
          <cell r="C94">
            <v>0</v>
          </cell>
          <cell r="D94">
            <v>0</v>
          </cell>
          <cell r="E94">
            <v>0</v>
          </cell>
          <cell r="F94">
            <v>0</v>
          </cell>
          <cell r="G94">
            <v>0</v>
          </cell>
          <cell r="H94">
            <v>0</v>
          </cell>
          <cell r="I94">
            <v>0</v>
          </cell>
          <cell r="J94">
            <v>32040.778156</v>
          </cell>
          <cell r="K94">
            <v>26365.297856000001</v>
          </cell>
          <cell r="L94">
            <v>28657.774901000001</v>
          </cell>
          <cell r="M94">
            <v>32406.056100000002</v>
          </cell>
          <cell r="N94">
            <v>37983.368748922381</v>
          </cell>
          <cell r="O94">
            <v>46083.190709233852</v>
          </cell>
          <cell r="P94">
            <v>58499.689085662583</v>
          </cell>
          <cell r="Q94">
            <v>74215.031289401304</v>
          </cell>
          <cell r="R94">
            <v>93974.387474730058</v>
          </cell>
          <cell r="S94">
            <v>118421.84409677584</v>
          </cell>
          <cell r="T94">
            <v>147786.52421092743</v>
          </cell>
          <cell r="U94">
            <v>180102.41669180439</v>
          </cell>
          <cell r="V94">
            <v>217006.8042630663</v>
          </cell>
          <cell r="W94">
            <v>235603.41960988092</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row>
        <row r="96">
          <cell r="A96" t="str">
            <v>Total Liabs and Equity</v>
          </cell>
          <cell r="C96">
            <v>0</v>
          </cell>
          <cell r="D96">
            <v>0</v>
          </cell>
          <cell r="E96">
            <v>0</v>
          </cell>
          <cell r="F96">
            <v>0</v>
          </cell>
          <cell r="G96">
            <v>0</v>
          </cell>
          <cell r="H96">
            <v>0</v>
          </cell>
          <cell r="I96">
            <v>0</v>
          </cell>
          <cell r="J96">
            <v>54404.239257000001</v>
          </cell>
          <cell r="K96">
            <v>46245.866836000001</v>
          </cell>
          <cell r="L96">
            <v>53370.122835000002</v>
          </cell>
          <cell r="M96">
            <v>61938.022100000002</v>
          </cell>
          <cell r="N96">
            <v>74221.607241354999</v>
          </cell>
          <cell r="O96">
            <v>91911.306069995757</v>
          </cell>
          <cell r="P96">
            <v>113212.18977463286</v>
          </cell>
          <cell r="Q96">
            <v>141865.83826485375</v>
          </cell>
          <cell r="R96">
            <v>178396.12469335977</v>
          </cell>
          <cell r="S96">
            <v>222113.18616875168</v>
          </cell>
          <cell r="T96">
            <v>274014.22035668686</v>
          </cell>
          <cell r="U96">
            <v>330255.12693921337</v>
          </cell>
          <cell r="V96">
            <v>352074.02273126075</v>
          </cell>
          <cell r="W96">
            <v>387296.77277350129</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row>
        <row r="98">
          <cell r="A98" t="str">
            <v>Assets - (Liabilities + Equity)</v>
          </cell>
          <cell r="C98">
            <v>0</v>
          </cell>
          <cell r="D98">
            <v>0</v>
          </cell>
          <cell r="E98">
            <v>0</v>
          </cell>
          <cell r="F98">
            <v>0</v>
          </cell>
          <cell r="G98">
            <v>0</v>
          </cell>
          <cell r="H98">
            <v>0</v>
          </cell>
          <cell r="I98">
            <v>0</v>
          </cell>
          <cell r="J98">
            <v>0</v>
          </cell>
          <cell r="K98">
            <v>0</v>
          </cell>
          <cell r="L98">
            <v>0.30299999999988358</v>
          </cell>
          <cell r="M98">
            <v>12765.902100000007</v>
          </cell>
          <cell r="N98">
            <v>0</v>
          </cell>
          <cell r="O98">
            <v>1.4551915228366852E-11</v>
          </cell>
          <cell r="P98">
            <v>0</v>
          </cell>
          <cell r="Q98">
            <v>0</v>
          </cell>
          <cell r="R98">
            <v>0</v>
          </cell>
          <cell r="S98">
            <v>0</v>
          </cell>
          <cell r="T98">
            <v>-1.1641532182693481E-10</v>
          </cell>
          <cell r="U98">
            <v>0</v>
          </cell>
          <cell r="V98">
            <v>0</v>
          </cell>
          <cell r="W98">
            <v>0</v>
          </cell>
        </row>
        <row r="99">
          <cell r="C99" t="str">
            <v>|::</v>
          </cell>
          <cell r="M99" t="str">
            <v>|::</v>
          </cell>
        </row>
        <row r="100">
          <cell r="A100" t="str">
            <v>NOPLAT</v>
          </cell>
        </row>
        <row r="101">
          <cell r="A101" t="str">
            <v>-</v>
          </cell>
          <cell r="B101" t="str">
            <v>-</v>
          </cell>
        </row>
        <row r="102">
          <cell r="A102" t="str">
            <v>Net Sales</v>
          </cell>
          <cell r="D102">
            <v>0</v>
          </cell>
          <cell r="E102">
            <v>0</v>
          </cell>
          <cell r="F102">
            <v>0</v>
          </cell>
          <cell r="G102">
            <v>0</v>
          </cell>
          <cell r="H102">
            <v>0</v>
          </cell>
          <cell r="I102">
            <v>0</v>
          </cell>
          <cell r="J102">
            <v>30972.288850999998</v>
          </cell>
          <cell r="K102">
            <v>30251.316632396007</v>
          </cell>
          <cell r="L102">
            <v>36000.129923</v>
          </cell>
          <cell r="M102">
            <v>41552.326999999997</v>
          </cell>
          <cell r="N102">
            <v>47544.14589640966</v>
          </cell>
          <cell r="O102">
            <v>61589.859214070784</v>
          </cell>
          <cell r="P102">
            <v>75685.304453617951</v>
          </cell>
          <cell r="Q102">
            <v>91725.9258433207</v>
          </cell>
          <cell r="R102">
            <v>110191.23559914992</v>
          </cell>
          <cell r="S102">
            <v>131316.36897866905</v>
          </cell>
          <cell r="T102">
            <v>152610.47592598948</v>
          </cell>
          <cell r="U102">
            <v>165350.09632445883</v>
          </cell>
          <cell r="V102">
            <v>185272.03520594741</v>
          </cell>
          <cell r="W102">
            <v>207504.67943066111</v>
          </cell>
        </row>
        <row r="103">
          <cell r="A103" t="str">
            <v>Cost of Goods Sold</v>
          </cell>
          <cell r="D103">
            <v>0</v>
          </cell>
          <cell r="E103">
            <v>0</v>
          </cell>
          <cell r="F103">
            <v>0</v>
          </cell>
          <cell r="G103">
            <v>0</v>
          </cell>
          <cell r="H103">
            <v>0</v>
          </cell>
          <cell r="I103">
            <v>0</v>
          </cell>
          <cell r="J103">
            <v>-19832.937612000002</v>
          </cell>
          <cell r="K103">
            <v>-21609.761403</v>
          </cell>
          <cell r="L103">
            <v>-24280.188757</v>
          </cell>
          <cell r="M103">
            <v>-27494.197741</v>
          </cell>
          <cell r="N103">
            <v>-31534.499792615497</v>
          </cell>
          <cell r="O103">
            <v>-40729.195567173054</v>
          </cell>
          <cell r="P103">
            <v>-50529.045739762994</v>
          </cell>
          <cell r="Q103">
            <v>-61325.981257785257</v>
          </cell>
          <cell r="R103">
            <v>-73776.473361059645</v>
          </cell>
          <cell r="S103">
            <v>-88071.307588580356</v>
          </cell>
          <cell r="T103">
            <v>-102542.727427187</v>
          </cell>
          <cell r="U103">
            <v>-111454.80076659973</v>
          </cell>
          <cell r="V103">
            <v>-125178.87917705269</v>
          </cell>
          <cell r="W103">
            <v>-145253.27560146278</v>
          </cell>
        </row>
        <row r="104">
          <cell r="A104" t="str">
            <v>Selling, Gen &amp; Admin Expenses</v>
          </cell>
          <cell r="D104">
            <v>0</v>
          </cell>
          <cell r="E104">
            <v>0</v>
          </cell>
          <cell r="F104">
            <v>0</v>
          </cell>
          <cell r="G104">
            <v>0</v>
          </cell>
          <cell r="H104">
            <v>0</v>
          </cell>
          <cell r="I104">
            <v>0</v>
          </cell>
          <cell r="J104">
            <v>-6796.2022649999999</v>
          </cell>
          <cell r="K104">
            <v>-7142.8168519999999</v>
          </cell>
          <cell r="L104">
            <v>-7014.5862390000002</v>
          </cell>
          <cell r="M104">
            <v>-6907.8926569999994</v>
          </cell>
          <cell r="N104">
            <v>-7448.9473705081573</v>
          </cell>
          <cell r="O104">
            <v>-8218.6378522188206</v>
          </cell>
          <cell r="P104">
            <v>-9210.219512596741</v>
          </cell>
          <cell r="Q104">
            <v>-10332.849055710798</v>
          </cell>
          <cell r="R104">
            <v>-11606.34245964669</v>
          </cell>
          <cell r="S104">
            <v>-12964.063259155437</v>
          </cell>
          <cell r="T104">
            <v>-14463.609866729978</v>
          </cell>
          <cell r="U104">
            <v>-16030.470952434953</v>
          </cell>
          <cell r="V104">
            <v>-17855.406167833193</v>
          </cell>
          <cell r="W104">
            <v>-45651.029474745446</v>
          </cell>
        </row>
        <row r="105">
          <cell r="A105" t="str">
            <v>Depreciation Expense</v>
          </cell>
          <cell r="D105">
            <v>0</v>
          </cell>
          <cell r="E105">
            <v>0</v>
          </cell>
          <cell r="F105">
            <v>0</v>
          </cell>
          <cell r="G105">
            <v>0</v>
          </cell>
          <cell r="H105">
            <v>0</v>
          </cell>
          <cell r="I105">
            <v>0</v>
          </cell>
          <cell r="J105">
            <v>-1453.067618</v>
          </cell>
          <cell r="K105">
            <v>-1772.917551</v>
          </cell>
          <cell r="L105">
            <v>-1796.9570819999999</v>
          </cell>
          <cell r="M105">
            <v>-1711.5650000000001</v>
          </cell>
          <cell r="N105">
            <v>-1925.1063403199998</v>
          </cell>
          <cell r="O105">
            <v>-1974.7977603955951</v>
          </cell>
          <cell r="P105">
            <v>-2014.353444127654</v>
          </cell>
          <cell r="Q105">
            <v>-2472.5799155506079</v>
          </cell>
          <cell r="R105">
            <v>-2660.2577456564513</v>
          </cell>
          <cell r="S105">
            <v>-2854.8400174313565</v>
          </cell>
          <cell r="T105">
            <v>-3049.3165927197897</v>
          </cell>
          <cell r="U105">
            <v>-3244.2742365938625</v>
          </cell>
          <cell r="V105">
            <v>-3443.706014451564</v>
          </cell>
          <cell r="W105">
            <v>-1269.0980611651394</v>
          </cell>
        </row>
        <row r="106">
          <cell r="A106" t="str">
            <v>Other Oper Income/Expense</v>
          </cell>
          <cell r="D106">
            <v>0</v>
          </cell>
          <cell r="E106">
            <v>0</v>
          </cell>
          <cell r="F106">
            <v>0</v>
          </cell>
          <cell r="G106">
            <v>0</v>
          </cell>
          <cell r="H106">
            <v>0</v>
          </cell>
          <cell r="I106">
            <v>0</v>
          </cell>
          <cell r="J106">
            <v>5104.0266099999999</v>
          </cell>
          <cell r="K106">
            <v>3759.7972239999999</v>
          </cell>
          <cell r="L106">
            <v>2770.9752140000001</v>
          </cell>
          <cell r="M106">
            <v>3260.9209999999998</v>
          </cell>
          <cell r="N106">
            <v>4087.1200000000003</v>
          </cell>
          <cell r="O106">
            <v>5096.0852629770079</v>
          </cell>
          <cell r="P106">
            <v>5610.3381190235605</v>
          </cell>
          <cell r="Q106">
            <v>6754.0618108688486</v>
          </cell>
          <cell r="R106">
            <v>8092.6993821577862</v>
          </cell>
          <cell r="S106">
            <v>9645.5564760148154</v>
          </cell>
          <cell r="T106">
            <v>11681.66800940678</v>
          </cell>
          <cell r="U106">
            <v>13916.129469302352</v>
          </cell>
          <cell r="V106">
            <v>16428.493210390465</v>
          </cell>
          <cell r="W106">
            <v>19394.429303004756</v>
          </cell>
        </row>
        <row r="107">
          <cell r="A107" t="str">
            <v>Adj for Operating Leases</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08">
          <cell r="A108" t="str">
            <v>Adj for Ret Rel Liab</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row>
        <row r="110">
          <cell r="A110" t="str">
            <v>EBIT</v>
          </cell>
          <cell r="D110">
            <v>0</v>
          </cell>
          <cell r="E110">
            <v>0</v>
          </cell>
          <cell r="F110">
            <v>0</v>
          </cell>
          <cell r="G110">
            <v>0</v>
          </cell>
          <cell r="H110">
            <v>0</v>
          </cell>
          <cell r="I110">
            <v>0</v>
          </cell>
          <cell r="J110">
            <v>7994.1079659999959</v>
          </cell>
          <cell r="K110">
            <v>3485.6180503960063</v>
          </cell>
          <cell r="L110">
            <v>5679.3730590000005</v>
          </cell>
          <cell r="M110">
            <v>8699.5926019999988</v>
          </cell>
          <cell r="N110">
            <v>10722.712392966005</v>
          </cell>
          <cell r="O110">
            <v>15763.313297260323</v>
          </cell>
          <cell r="P110">
            <v>19542.023876154122</v>
          </cell>
          <cell r="Q110">
            <v>24348.577425142888</v>
          </cell>
          <cell r="R110">
            <v>30240.86141494492</v>
          </cell>
          <cell r="S110">
            <v>37071.71458951672</v>
          </cell>
          <cell r="T110">
            <v>44236.490048759486</v>
          </cell>
          <cell r="U110">
            <v>48536.679838132644</v>
          </cell>
          <cell r="V110">
            <v>55222.537057000431</v>
          </cell>
          <cell r="W110">
            <v>34725.705596292501</v>
          </cell>
        </row>
        <row r="111">
          <cell r="A111" t="str">
            <v>Taxes on EBIT</v>
          </cell>
          <cell r="D111">
            <v>0</v>
          </cell>
          <cell r="E111">
            <v>0</v>
          </cell>
          <cell r="F111">
            <v>0</v>
          </cell>
          <cell r="G111">
            <v>0</v>
          </cell>
          <cell r="H111">
            <v>0</v>
          </cell>
          <cell r="I111">
            <v>0</v>
          </cell>
          <cell r="J111">
            <v>-2115</v>
          </cell>
          <cell r="K111">
            <v>-270</v>
          </cell>
          <cell r="L111">
            <v>-1836.7953149999998</v>
          </cell>
          <cell r="M111">
            <v>-2501.974283</v>
          </cell>
          <cell r="N111">
            <v>-3363.8221047973652</v>
          </cell>
          <cell r="O111">
            <v>-4945.1090144835362</v>
          </cell>
          <cell r="P111">
            <v>-6130.5283101883097</v>
          </cell>
          <cell r="Q111">
            <v>-7638.392224041575</v>
          </cell>
          <cell r="R111">
            <v>-9486.8606344823711</v>
          </cell>
          <cell r="S111">
            <v>-11629.76758387729</v>
          </cell>
          <cell r="T111">
            <v>-13877.429293196337</v>
          </cell>
          <cell r="U111">
            <v>-15226.441832020591</v>
          </cell>
          <cell r="V111">
            <v>-17323.862100151604</v>
          </cell>
          <cell r="W111">
            <v>-12848.511070628225</v>
          </cell>
        </row>
        <row r="112">
          <cell r="A112" t="str">
            <v>Change in Deferred Taxes</v>
          </cell>
          <cell r="D112">
            <v>0</v>
          </cell>
          <cell r="E112">
            <v>0</v>
          </cell>
          <cell r="F112">
            <v>0</v>
          </cell>
          <cell r="G112">
            <v>0</v>
          </cell>
          <cell r="H112">
            <v>0</v>
          </cell>
          <cell r="I112">
            <v>0</v>
          </cell>
          <cell r="J112">
            <v>0</v>
          </cell>
          <cell r="K112">
            <v>0</v>
          </cell>
          <cell r="L112">
            <v>1906.0366359999998</v>
          </cell>
          <cell r="M112">
            <v>-181.9286360000001</v>
          </cell>
          <cell r="N112">
            <v>1181.9877673778233</v>
          </cell>
          <cell r="O112">
            <v>1519.8930016893155</v>
          </cell>
          <cell r="P112">
            <v>1883.9647230873179</v>
          </cell>
          <cell r="Q112">
            <v>2347.0674087266689</v>
          </cell>
          <cell r="R112">
            <v>2914.7781695239646</v>
          </cell>
          <cell r="S112">
            <v>3572.9183869140652</v>
          </cell>
          <cell r="T112">
            <v>4263.2314333589202</v>
          </cell>
          <cell r="U112">
            <v>4677.5469005585073</v>
          </cell>
          <cell r="V112">
            <v>5321.7170734464198</v>
          </cell>
          <cell r="W112">
            <v>3946.9340230045564</v>
          </cell>
        </row>
        <row r="113">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row>
        <row r="114">
          <cell r="A114" t="str">
            <v>NOPLAT</v>
          </cell>
          <cell r="D114">
            <v>0</v>
          </cell>
          <cell r="E114">
            <v>0</v>
          </cell>
          <cell r="F114">
            <v>0</v>
          </cell>
          <cell r="G114">
            <v>0</v>
          </cell>
          <cell r="H114">
            <v>0</v>
          </cell>
          <cell r="I114">
            <v>0</v>
          </cell>
          <cell r="J114">
            <v>5879.1079659999959</v>
          </cell>
          <cell r="K114">
            <v>3215.6180503960063</v>
          </cell>
          <cell r="L114">
            <v>5748.6143800000009</v>
          </cell>
          <cell r="M114">
            <v>6015.6896829999987</v>
          </cell>
          <cell r="N114">
            <v>8540.8780555464618</v>
          </cell>
          <cell r="O114">
            <v>12338.097284466103</v>
          </cell>
          <cell r="P114">
            <v>15295.46028905313</v>
          </cell>
          <cell r="Q114">
            <v>19057.252609827985</v>
          </cell>
          <cell r="R114">
            <v>23668.778949986514</v>
          </cell>
          <cell r="S114">
            <v>29014.865392553493</v>
          </cell>
          <cell r="T114">
            <v>34622.292188922074</v>
          </cell>
          <cell r="U114">
            <v>37987.784906670553</v>
          </cell>
          <cell r="V114">
            <v>43220.392030295247</v>
          </cell>
          <cell r="W114">
            <v>25824.128548668832</v>
          </cell>
        </row>
        <row r="115">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row>
        <row r="116">
          <cell r="A116" t="str">
            <v>Taxes on EBIT</v>
          </cell>
        </row>
        <row r="117">
          <cell r="A117" t="str">
            <v>-</v>
          </cell>
          <cell r="B117" t="str">
            <v>-</v>
          </cell>
        </row>
        <row r="118">
          <cell r="A118" t="str">
            <v xml:space="preserve">Prov for Inc Taxes </v>
          </cell>
          <cell r="D118">
            <v>0</v>
          </cell>
          <cell r="E118">
            <v>0</v>
          </cell>
          <cell r="F118">
            <v>0</v>
          </cell>
          <cell r="G118">
            <v>0</v>
          </cell>
          <cell r="H118">
            <v>0</v>
          </cell>
          <cell r="I118">
            <v>0</v>
          </cell>
          <cell r="J118">
            <v>2115</v>
          </cell>
          <cell r="K118">
            <v>270</v>
          </cell>
          <cell r="L118">
            <v>1836.7953149999998</v>
          </cell>
          <cell r="M118">
            <v>2501.974283</v>
          </cell>
          <cell r="N118">
            <v>3368.585091661665</v>
          </cell>
          <cell r="O118">
            <v>4950.5524280427362</v>
          </cell>
          <cell r="P118">
            <v>6135.9717237475097</v>
          </cell>
          <cell r="Q118">
            <v>7643.835637600775</v>
          </cell>
          <cell r="R118">
            <v>9492.3040480415711</v>
          </cell>
          <cell r="S118">
            <v>11635.21099743649</v>
          </cell>
          <cell r="T118">
            <v>13882.872706755537</v>
          </cell>
          <cell r="U118">
            <v>15231.885245579791</v>
          </cell>
          <cell r="V118">
            <v>17329.305513710802</v>
          </cell>
          <cell r="W118">
            <v>12848.511070628225</v>
          </cell>
        </row>
        <row r="119">
          <cell r="A119" t="str">
            <v>Tax Shield on Interest Exp</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row>
        <row r="120">
          <cell r="A120" t="str">
            <v>Tax Shield on Oper Lease Interest</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t="str">
            <v>Tax Shield on Ret Rel Liab Interest</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row>
        <row r="122">
          <cell r="A122" t="str">
            <v>Tax on Interest Income</v>
          </cell>
          <cell r="D122">
            <v>0</v>
          </cell>
          <cell r="E122">
            <v>0</v>
          </cell>
          <cell r="F122">
            <v>0</v>
          </cell>
          <cell r="G122">
            <v>0</v>
          </cell>
          <cell r="H122">
            <v>0</v>
          </cell>
          <cell r="I122">
            <v>0</v>
          </cell>
          <cell r="J122">
            <v>0</v>
          </cell>
          <cell r="K122">
            <v>0</v>
          </cell>
          <cell r="L122">
            <v>0</v>
          </cell>
          <cell r="M122">
            <v>0</v>
          </cell>
          <cell r="N122">
            <v>-4.7629868642999993</v>
          </cell>
          <cell r="O122">
            <v>-5.4434135591999997</v>
          </cell>
          <cell r="P122">
            <v>-5.4434135591999997</v>
          </cell>
          <cell r="Q122">
            <v>-5.4434135591999997</v>
          </cell>
          <cell r="R122">
            <v>-5.4434135591999997</v>
          </cell>
          <cell r="S122">
            <v>-5.4434135591999997</v>
          </cell>
          <cell r="T122">
            <v>-5.4434135591999997</v>
          </cell>
          <cell r="U122">
            <v>-5.4434135591999997</v>
          </cell>
          <cell r="V122">
            <v>-5.4434135591999997</v>
          </cell>
          <cell r="W122">
            <v>0</v>
          </cell>
        </row>
        <row r="123">
          <cell r="A123" t="str">
            <v>Tax on Nonoperating Income</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row>
        <row r="124">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row>
        <row r="125">
          <cell r="A125" t="str">
            <v>Taxes on EBIT</v>
          </cell>
          <cell r="D125">
            <v>0</v>
          </cell>
          <cell r="E125">
            <v>0</v>
          </cell>
          <cell r="F125">
            <v>0</v>
          </cell>
          <cell r="G125">
            <v>0</v>
          </cell>
          <cell r="H125">
            <v>0</v>
          </cell>
          <cell r="I125">
            <v>0</v>
          </cell>
          <cell r="J125">
            <v>2115</v>
          </cell>
          <cell r="K125">
            <v>270</v>
          </cell>
          <cell r="L125">
            <v>1836.7953149999998</v>
          </cell>
          <cell r="M125">
            <v>2501.974283</v>
          </cell>
          <cell r="N125">
            <v>3363.8221047973652</v>
          </cell>
          <cell r="O125">
            <v>4945.1090144835362</v>
          </cell>
          <cell r="P125">
            <v>6130.5283101883097</v>
          </cell>
          <cell r="Q125">
            <v>7638.392224041575</v>
          </cell>
          <cell r="R125">
            <v>9486.8606344823711</v>
          </cell>
          <cell r="S125">
            <v>11629.76758387729</v>
          </cell>
          <cell r="T125">
            <v>13877.429293196337</v>
          </cell>
          <cell r="U125">
            <v>15226.441832020591</v>
          </cell>
          <cell r="V125">
            <v>17323.862100151604</v>
          </cell>
          <cell r="W125">
            <v>12848.511070628225</v>
          </cell>
        </row>
        <row r="126">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row>
        <row r="127">
          <cell r="A127" t="str">
            <v>Reconciliation to Net Income</v>
          </cell>
        </row>
        <row r="128">
          <cell r="A128" t="str">
            <v>-</v>
          </cell>
          <cell r="B128" t="str">
            <v>-</v>
          </cell>
        </row>
        <row r="129">
          <cell r="A129" t="str">
            <v>Net Income</v>
          </cell>
          <cell r="D129">
            <v>0</v>
          </cell>
          <cell r="E129">
            <v>0</v>
          </cell>
          <cell r="F129">
            <v>0</v>
          </cell>
          <cell r="G129">
            <v>0</v>
          </cell>
          <cell r="H129">
            <v>0</v>
          </cell>
          <cell r="I129">
            <v>0</v>
          </cell>
          <cell r="J129">
            <v>6136.4157429999977</v>
          </cell>
          <cell r="K129">
            <v>2618.0607203960062</v>
          </cell>
          <cell r="L129">
            <v>5210.8873690000009</v>
          </cell>
          <cell r="M129">
            <v>5395.3630379999968</v>
          </cell>
          <cell r="N129">
            <v>7376.8081911343397</v>
          </cell>
          <cell r="O129">
            <v>10835.441759047588</v>
          </cell>
          <cell r="P129">
            <v>13428.733042236614</v>
          </cell>
          <cell r="Q129">
            <v>16727.422677372113</v>
          </cell>
          <cell r="R129">
            <v>20771.238256733348</v>
          </cell>
          <cell r="S129">
            <v>25459.18448191023</v>
          </cell>
          <cell r="T129">
            <v>30376.298231833949</v>
          </cell>
          <cell r="U129">
            <v>33327.475482382855</v>
          </cell>
          <cell r="V129">
            <v>37915.912433119629</v>
          </cell>
          <cell r="W129">
            <v>21877.194525664276</v>
          </cell>
        </row>
        <row r="130">
          <cell r="A130" t="str">
            <v>Add: Increase in Deferred Taxes</v>
          </cell>
          <cell r="D130">
            <v>0</v>
          </cell>
          <cell r="E130">
            <v>0</v>
          </cell>
          <cell r="F130">
            <v>0</v>
          </cell>
          <cell r="G130">
            <v>0</v>
          </cell>
          <cell r="H130">
            <v>0</v>
          </cell>
          <cell r="I130">
            <v>0</v>
          </cell>
          <cell r="J130">
            <v>0</v>
          </cell>
          <cell r="K130">
            <v>0</v>
          </cell>
          <cell r="L130">
            <v>1906.0366359999998</v>
          </cell>
          <cell r="M130">
            <v>-181.9286360000001</v>
          </cell>
          <cell r="N130">
            <v>1181.9877673778233</v>
          </cell>
          <cell r="O130">
            <v>1519.8930016893155</v>
          </cell>
          <cell r="P130">
            <v>1883.9647230873179</v>
          </cell>
          <cell r="Q130">
            <v>2347.0674087266689</v>
          </cell>
          <cell r="R130">
            <v>2914.7781695239646</v>
          </cell>
          <cell r="S130">
            <v>3572.9183869140652</v>
          </cell>
          <cell r="T130">
            <v>4263.2314333589202</v>
          </cell>
          <cell r="U130">
            <v>4677.5469005585073</v>
          </cell>
          <cell r="V130">
            <v>5321.7170734464198</v>
          </cell>
          <cell r="W130">
            <v>3946.9340230045564</v>
          </cell>
        </row>
        <row r="131">
          <cell r="A131" t="str">
            <v>Add: Goodwill Amortization</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row>
        <row r="132">
          <cell r="A132" t="str">
            <v>Add: Extraordinary Items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row>
        <row r="133">
          <cell r="A133" t="str">
            <v>Add: Special Items After Tax</v>
          </cell>
          <cell r="D133">
            <v>0</v>
          </cell>
          <cell r="E133">
            <v>0</v>
          </cell>
          <cell r="F133">
            <v>0</v>
          </cell>
          <cell r="G133">
            <v>0</v>
          </cell>
          <cell r="H133">
            <v>0</v>
          </cell>
          <cell r="I133">
            <v>0</v>
          </cell>
          <cell r="J133">
            <v>-289.01994200000001</v>
          </cell>
          <cell r="K133">
            <v>523.61832000000004</v>
          </cell>
          <cell r="L133">
            <v>-1402.126886</v>
          </cell>
          <cell r="M133">
            <v>802.25528100000008</v>
          </cell>
          <cell r="N133">
            <v>0</v>
          </cell>
          <cell r="O133">
            <v>0</v>
          </cell>
          <cell r="P133">
            <v>0</v>
          </cell>
          <cell r="Q133">
            <v>0</v>
          </cell>
          <cell r="R133">
            <v>0</v>
          </cell>
          <cell r="S133">
            <v>0</v>
          </cell>
          <cell r="T133">
            <v>0</v>
          </cell>
          <cell r="U133">
            <v>0</v>
          </cell>
          <cell r="V133">
            <v>0</v>
          </cell>
          <cell r="W133">
            <v>0</v>
          </cell>
        </row>
        <row r="134">
          <cell r="A134" t="str">
            <v>Add: Minority Interest</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row>
        <row r="135">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row>
        <row r="136">
          <cell r="A136" t="str">
            <v>Adjusted Net Income</v>
          </cell>
          <cell r="D136">
            <v>0</v>
          </cell>
          <cell r="E136">
            <v>0</v>
          </cell>
          <cell r="F136">
            <v>0</v>
          </cell>
          <cell r="G136">
            <v>0</v>
          </cell>
          <cell r="H136">
            <v>0</v>
          </cell>
          <cell r="I136">
            <v>0</v>
          </cell>
          <cell r="J136">
            <v>5847.3958009999978</v>
          </cell>
          <cell r="K136">
            <v>3141.6790403960063</v>
          </cell>
          <cell r="L136">
            <v>5714.7971190000007</v>
          </cell>
          <cell r="M136">
            <v>6015.6896829999969</v>
          </cell>
          <cell r="N136">
            <v>8558.7959585121625</v>
          </cell>
          <cell r="O136">
            <v>12355.334760736903</v>
          </cell>
          <cell r="P136">
            <v>15312.697765323932</v>
          </cell>
          <cell r="Q136">
            <v>19074.490086098784</v>
          </cell>
          <cell r="R136">
            <v>23686.016426257313</v>
          </cell>
          <cell r="S136">
            <v>29032.102868824295</v>
          </cell>
          <cell r="T136">
            <v>34639.529665192866</v>
          </cell>
          <cell r="U136">
            <v>38005.022382941359</v>
          </cell>
          <cell r="V136">
            <v>43237.629506566052</v>
          </cell>
          <cell r="W136">
            <v>25824.128548668832</v>
          </cell>
        </row>
        <row r="137">
          <cell r="A137" t="str">
            <v>Add: Interest Expense After Tax</v>
          </cell>
          <cell r="D137">
            <v>0</v>
          </cell>
          <cell r="E137">
            <v>0</v>
          </cell>
          <cell r="F137">
            <v>0</v>
          </cell>
          <cell r="G137">
            <v>0</v>
          </cell>
          <cell r="H137">
            <v>0</v>
          </cell>
          <cell r="I137">
            <v>0</v>
          </cell>
          <cell r="J137">
            <v>31.712164999999999</v>
          </cell>
          <cell r="K137">
            <v>73.939009999999996</v>
          </cell>
          <cell r="L137">
            <v>33.817261000000002</v>
          </cell>
          <cell r="M137">
            <v>11.177</v>
          </cell>
          <cell r="N137">
            <v>0</v>
          </cell>
          <cell r="O137">
            <v>0</v>
          </cell>
          <cell r="P137">
            <v>0</v>
          </cell>
          <cell r="Q137">
            <v>0</v>
          </cell>
          <cell r="R137">
            <v>0</v>
          </cell>
          <cell r="S137">
            <v>0</v>
          </cell>
          <cell r="T137">
            <v>0</v>
          </cell>
          <cell r="U137">
            <v>0</v>
          </cell>
          <cell r="V137">
            <v>0</v>
          </cell>
          <cell r="W137">
            <v>0</v>
          </cell>
        </row>
        <row r="138">
          <cell r="A138" t="str">
            <v>Add: Interest Expense on Oper Leases</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row>
        <row r="139">
          <cell r="A139" t="str">
            <v>Add: Interest Expense on Ret Rel Liab</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row>
        <row r="140">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row>
        <row r="141">
          <cell r="A141" t="str">
            <v>Total Income Avail to Investors</v>
          </cell>
          <cell r="D141">
            <v>0</v>
          </cell>
          <cell r="E141">
            <v>0</v>
          </cell>
          <cell r="F141">
            <v>0</v>
          </cell>
          <cell r="G141">
            <v>0</v>
          </cell>
          <cell r="H141">
            <v>0</v>
          </cell>
          <cell r="I141">
            <v>0</v>
          </cell>
          <cell r="J141">
            <v>5879.1079659999978</v>
          </cell>
          <cell r="K141">
            <v>3215.6180503960063</v>
          </cell>
          <cell r="L141">
            <v>5748.6143800000009</v>
          </cell>
          <cell r="M141">
            <v>6026.8666829999966</v>
          </cell>
          <cell r="N141">
            <v>8558.7959585121625</v>
          </cell>
          <cell r="O141">
            <v>12355.334760736903</v>
          </cell>
          <cell r="P141">
            <v>15312.697765323932</v>
          </cell>
          <cell r="Q141">
            <v>19074.490086098784</v>
          </cell>
          <cell r="R141">
            <v>23686.016426257313</v>
          </cell>
          <cell r="S141">
            <v>29032.102868824295</v>
          </cell>
          <cell r="T141">
            <v>34639.529665192866</v>
          </cell>
          <cell r="U141">
            <v>38005.022382941359</v>
          </cell>
          <cell r="V141">
            <v>43237.629506566052</v>
          </cell>
          <cell r="W141">
            <v>25824.128548668832</v>
          </cell>
        </row>
        <row r="142">
          <cell r="A142" t="str">
            <v>Less: Interest Income After-Tax</v>
          </cell>
          <cell r="D142">
            <v>0</v>
          </cell>
          <cell r="E142">
            <v>0</v>
          </cell>
          <cell r="F142">
            <v>0</v>
          </cell>
          <cell r="G142">
            <v>0</v>
          </cell>
          <cell r="H142">
            <v>0</v>
          </cell>
          <cell r="I142">
            <v>0</v>
          </cell>
          <cell r="J142">
            <v>0</v>
          </cell>
          <cell r="K142">
            <v>0</v>
          </cell>
          <cell r="L142">
            <v>0</v>
          </cell>
          <cell r="M142">
            <v>0</v>
          </cell>
          <cell r="N142">
            <v>-17.917902965699998</v>
          </cell>
          <cell r="O142">
            <v>-17.237476270799998</v>
          </cell>
          <cell r="P142">
            <v>-17.237476270799998</v>
          </cell>
          <cell r="Q142">
            <v>-17.237476270799998</v>
          </cell>
          <cell r="R142">
            <v>-17.237476270799998</v>
          </cell>
          <cell r="S142">
            <v>-17.237476270799998</v>
          </cell>
          <cell r="T142">
            <v>-17.237476270799998</v>
          </cell>
          <cell r="U142">
            <v>-17.237476270799998</v>
          </cell>
          <cell r="V142">
            <v>-17.237476270799998</v>
          </cell>
          <cell r="W142">
            <v>0</v>
          </cell>
        </row>
        <row r="143">
          <cell r="A143" t="str">
            <v>Less: Nonoperating Income After Tax</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row>
        <row r="145">
          <cell r="A145" t="str">
            <v>NOPLAT</v>
          </cell>
          <cell r="D145">
            <v>0</v>
          </cell>
          <cell r="E145">
            <v>0</v>
          </cell>
          <cell r="F145">
            <v>0</v>
          </cell>
          <cell r="G145">
            <v>0</v>
          </cell>
          <cell r="H145">
            <v>0</v>
          </cell>
          <cell r="I145">
            <v>0</v>
          </cell>
          <cell r="J145">
            <v>5879.1079659999978</v>
          </cell>
          <cell r="K145">
            <v>3215.6180503960063</v>
          </cell>
          <cell r="L145">
            <v>5748.6143800000009</v>
          </cell>
          <cell r="M145">
            <v>6026.8666829999966</v>
          </cell>
          <cell r="N145">
            <v>8540.8780555464618</v>
          </cell>
          <cell r="O145">
            <v>12338.097284466103</v>
          </cell>
          <cell r="P145">
            <v>15295.460289053131</v>
          </cell>
          <cell r="Q145">
            <v>19057.252609827985</v>
          </cell>
          <cell r="R145">
            <v>23668.778949986514</v>
          </cell>
          <cell r="S145">
            <v>29014.865392553496</v>
          </cell>
          <cell r="T145">
            <v>34622.292188922067</v>
          </cell>
          <cell r="U145">
            <v>37987.78490667056</v>
          </cell>
          <cell r="V145">
            <v>43220.392030295254</v>
          </cell>
          <cell r="W145">
            <v>25824.128548668832</v>
          </cell>
        </row>
        <row r="146">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row>
        <row r="147">
          <cell r="C147" t="str">
            <v>|::</v>
          </cell>
          <cell r="M147" t="str">
            <v>|::</v>
          </cell>
        </row>
        <row r="148">
          <cell r="A148" t="str">
            <v>Invested Capital</v>
          </cell>
        </row>
        <row r="149">
          <cell r="A149" t="str">
            <v>-</v>
          </cell>
          <cell r="B149" t="str">
            <v>-</v>
          </cell>
        </row>
        <row r="150">
          <cell r="A150" t="str">
            <v>Operating Current Assets</v>
          </cell>
          <cell r="C150">
            <v>0</v>
          </cell>
          <cell r="D150">
            <v>0</v>
          </cell>
          <cell r="E150">
            <v>0</v>
          </cell>
          <cell r="F150">
            <v>0</v>
          </cell>
          <cell r="G150">
            <v>0</v>
          </cell>
          <cell r="H150">
            <v>0</v>
          </cell>
          <cell r="I150">
            <v>0</v>
          </cell>
          <cell r="J150">
            <v>23733.792433999995</v>
          </cell>
          <cell r="K150">
            <v>20616.316712</v>
          </cell>
          <cell r="L150">
            <v>19898.138857999998</v>
          </cell>
          <cell r="M150">
            <v>21551.301999999996</v>
          </cell>
          <cell r="N150">
            <v>24029.608693342845</v>
          </cell>
          <cell r="O150">
            <v>30992.348170618054</v>
          </cell>
          <cell r="P150">
            <v>38016.860678410041</v>
          </cell>
          <cell r="Q150">
            <v>46020.682262491231</v>
          </cell>
          <cell r="R150">
            <v>57878.198316746711</v>
          </cell>
          <cell r="S150">
            <v>72470.449865668576</v>
          </cell>
          <cell r="T150">
            <v>84181.306603751349</v>
          </cell>
          <cell r="U150">
            <v>91187.558133957209</v>
          </cell>
          <cell r="V150">
            <v>102143.78056503282</v>
          </cell>
          <cell r="W150">
            <v>124785.0587318367</v>
          </cell>
        </row>
        <row r="151">
          <cell r="A151" t="str">
            <v>Non-interest Bearing Liabilties</v>
          </cell>
          <cell r="C151">
            <v>0</v>
          </cell>
          <cell r="D151">
            <v>0</v>
          </cell>
          <cell r="E151">
            <v>0</v>
          </cell>
          <cell r="F151">
            <v>0</v>
          </cell>
          <cell r="G151">
            <v>0</v>
          </cell>
          <cell r="H151">
            <v>0</v>
          </cell>
          <cell r="I151">
            <v>0</v>
          </cell>
          <cell r="J151">
            <v>-17406.74022</v>
          </cell>
          <cell r="K151">
            <v>-14743.426648000001</v>
          </cell>
          <cell r="L151">
            <v>-16545.321657999997</v>
          </cell>
          <cell r="M151">
            <v>-19405.595000000001</v>
          </cell>
          <cell r="N151">
            <v>-23249.427125054786</v>
          </cell>
          <cell r="O151">
            <v>-29302.867871694769</v>
          </cell>
          <cell r="P151">
            <v>-33883.436732815841</v>
          </cell>
          <cell r="Q151">
            <v>-41570.853517771342</v>
          </cell>
          <cell r="R151">
            <v>-51942.419080064647</v>
          </cell>
          <cell r="S151">
            <v>-63457.601732864692</v>
          </cell>
          <cell r="T151">
            <v>-76712.919796930961</v>
          </cell>
          <cell r="U151">
            <v>-89939.021506391946</v>
          </cell>
          <cell r="V151">
            <v>-105660.00560351142</v>
          </cell>
          <cell r="W151">
            <v>-118339.20627593281</v>
          </cell>
        </row>
        <row r="152">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row>
        <row r="153">
          <cell r="A153" t="str">
            <v>Operating Working Capital</v>
          </cell>
          <cell r="C153">
            <v>0</v>
          </cell>
          <cell r="D153">
            <v>0</v>
          </cell>
          <cell r="E153">
            <v>0</v>
          </cell>
          <cell r="F153">
            <v>0</v>
          </cell>
          <cell r="G153">
            <v>0</v>
          </cell>
          <cell r="H153">
            <v>0</v>
          </cell>
          <cell r="I153">
            <v>0</v>
          </cell>
          <cell r="J153">
            <v>6327.0522139999957</v>
          </cell>
          <cell r="K153">
            <v>5872.8900639999993</v>
          </cell>
          <cell r="L153">
            <v>3352.8172000000013</v>
          </cell>
          <cell r="M153">
            <v>2145.7069999999949</v>
          </cell>
          <cell r="N153">
            <v>780.18156828805877</v>
          </cell>
          <cell r="O153">
            <v>1689.4802989232849</v>
          </cell>
          <cell r="P153">
            <v>4133.4239455942006</v>
          </cell>
          <cell r="Q153">
            <v>4449.8287447198891</v>
          </cell>
          <cell r="R153">
            <v>5935.7792366820649</v>
          </cell>
          <cell r="S153">
            <v>9012.8481328038833</v>
          </cell>
          <cell r="T153">
            <v>7468.3868068203883</v>
          </cell>
          <cell r="U153">
            <v>1248.5366275652632</v>
          </cell>
          <cell r="V153">
            <v>-3516.2250384786021</v>
          </cell>
          <cell r="W153">
            <v>6445.8524559038924</v>
          </cell>
        </row>
        <row r="155">
          <cell r="A155" t="str">
            <v>Net Property Plant and Equipment</v>
          </cell>
          <cell r="C155">
            <v>0</v>
          </cell>
          <cell r="D155">
            <v>0</v>
          </cell>
          <cell r="E155">
            <v>0</v>
          </cell>
          <cell r="F155">
            <v>0</v>
          </cell>
          <cell r="G155">
            <v>0</v>
          </cell>
          <cell r="H155">
            <v>0</v>
          </cell>
          <cell r="I155">
            <v>0</v>
          </cell>
          <cell r="J155">
            <v>10088.039344000001</v>
          </cell>
          <cell r="K155">
            <v>12787.586430999998</v>
          </cell>
          <cell r="L155">
            <v>13468.415525000002</v>
          </cell>
          <cell r="M155">
            <v>0</v>
          </cell>
          <cell r="N155">
            <v>14120.490884970006</v>
          </cell>
          <cell r="O155">
            <v>14482.215098420003</v>
          </cell>
          <cell r="P155">
            <v>14804.269865640008</v>
          </cell>
          <cell r="Q155">
            <v>14665.163525320013</v>
          </cell>
          <cell r="R155">
            <v>14437.057185000014</v>
          </cell>
          <cell r="S155">
            <v>14012.950844680014</v>
          </cell>
          <cell r="T155">
            <v>13392.844504360013</v>
          </cell>
          <cell r="U155">
            <v>12636.138164040016</v>
          </cell>
          <cell r="V155">
            <v>11718.23182372002</v>
          </cell>
          <cell r="W155">
            <v>41500.935886132225</v>
          </cell>
        </row>
        <row r="156">
          <cell r="A156" t="str">
            <v>Other Assets Net of Other Liabs</v>
          </cell>
          <cell r="C156">
            <v>0</v>
          </cell>
          <cell r="D156">
            <v>0</v>
          </cell>
          <cell r="E156">
            <v>0</v>
          </cell>
          <cell r="F156">
            <v>0</v>
          </cell>
          <cell r="G156">
            <v>0</v>
          </cell>
          <cell r="H156">
            <v>0</v>
          </cell>
          <cell r="I156">
            <v>0</v>
          </cell>
          <cell r="J156">
            <v>1058.800857</v>
          </cell>
          <cell r="K156">
            <v>996.21103299999993</v>
          </cell>
          <cell r="L156">
            <v>342.60510099999999</v>
          </cell>
          <cell r="M156">
            <v>321.81799999999998</v>
          </cell>
          <cell r="N156">
            <v>1313.8065064670509</v>
          </cell>
          <cell r="O156">
            <v>367.12115206107819</v>
          </cell>
          <cell r="P156">
            <v>391.61081056971517</v>
          </cell>
          <cell r="Q156">
            <v>578.78372266803603</v>
          </cell>
          <cell r="R156">
            <v>492.00615452686924</v>
          </cell>
          <cell r="S156">
            <v>478.86862713650805</v>
          </cell>
          <cell r="T156">
            <v>460.86317955194932</v>
          </cell>
          <cell r="U156">
            <v>417.15955473462526</v>
          </cell>
          <cell r="V156">
            <v>393.6363625075254</v>
          </cell>
          <cell r="W156">
            <v>440.87272600842846</v>
          </cell>
        </row>
        <row r="157">
          <cell r="A157" t="str">
            <v>Value of Operating Leases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row>
        <row r="158">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row>
        <row r="159">
          <cell r="A159" t="str">
            <v>Operating Invested Capital</v>
          </cell>
          <cell r="C159">
            <v>0</v>
          </cell>
          <cell r="D159">
            <v>0</v>
          </cell>
          <cell r="E159">
            <v>0</v>
          </cell>
          <cell r="F159">
            <v>0</v>
          </cell>
          <cell r="G159">
            <v>0</v>
          </cell>
          <cell r="H159">
            <v>0</v>
          </cell>
          <cell r="I159">
            <v>0</v>
          </cell>
          <cell r="J159">
            <v>17473.892414999995</v>
          </cell>
          <cell r="K159">
            <v>19656.687527999995</v>
          </cell>
          <cell r="L159">
            <v>17163.837826000003</v>
          </cell>
          <cell r="M159">
            <v>2467.5249999999951</v>
          </cell>
          <cell r="N159">
            <v>16214.478959725115</v>
          </cell>
          <cell r="O159">
            <v>16538.816549404368</v>
          </cell>
          <cell r="P159">
            <v>19329.304621803927</v>
          </cell>
          <cell r="Q159">
            <v>19693.775992707939</v>
          </cell>
          <cell r="R159">
            <v>20864.842576208946</v>
          </cell>
          <cell r="S159">
            <v>23504.667604620405</v>
          </cell>
          <cell r="T159">
            <v>21322.094490732354</v>
          </cell>
          <cell r="U159">
            <v>14301.834346339905</v>
          </cell>
          <cell r="V159">
            <v>8595.6431477489423</v>
          </cell>
          <cell r="W159">
            <v>48387.661068044545</v>
          </cell>
        </row>
        <row r="160">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row>
        <row r="162">
          <cell r="A162" t="str">
            <v>Excess Marketable Securities</v>
          </cell>
          <cell r="C162">
            <v>0</v>
          </cell>
          <cell r="D162">
            <v>0</v>
          </cell>
          <cell r="E162">
            <v>0</v>
          </cell>
          <cell r="F162">
            <v>0</v>
          </cell>
          <cell r="G162">
            <v>0</v>
          </cell>
          <cell r="H162">
            <v>0</v>
          </cell>
          <cell r="I162">
            <v>0</v>
          </cell>
          <cell r="J162">
            <v>19523.606621999999</v>
          </cell>
          <cell r="K162">
            <v>11845.75266</v>
          </cell>
          <cell r="L162">
            <v>19660.660350999999</v>
          </cell>
          <cell r="M162">
            <v>27298</v>
          </cell>
          <cell r="N162">
            <v>34756.701156575102</v>
          </cell>
          <cell r="O162">
            <v>46068.621648896638</v>
          </cell>
          <cell r="P162">
            <v>59998.448420013097</v>
          </cell>
          <cell r="Q162">
            <v>80600.208754374442</v>
          </cell>
          <cell r="R162">
            <v>105587.86303708618</v>
          </cell>
          <cell r="S162">
            <v>135149.91683126657</v>
          </cell>
          <cell r="T162">
            <v>175978.20606902344</v>
          </cell>
          <cell r="U162">
            <v>226013.2710864814</v>
          </cell>
          <cell r="V162">
            <v>237817.37398000035</v>
          </cell>
          <cell r="W162">
            <v>220568.90542952393</v>
          </cell>
        </row>
        <row r="163">
          <cell r="A163" t="str">
            <v>Goodwill</v>
          </cell>
          <cell r="C163">
            <v>0</v>
          </cell>
          <cell r="D163">
            <v>0</v>
          </cell>
          <cell r="E163">
            <v>0</v>
          </cell>
          <cell r="F163">
            <v>0</v>
          </cell>
          <cell r="G163">
            <v>0</v>
          </cell>
          <cell r="H163">
            <v>0</v>
          </cell>
          <cell r="I163">
            <v>0</v>
          </cell>
          <cell r="J163">
            <v>0</v>
          </cell>
          <cell r="K163">
            <v>0</v>
          </cell>
          <cell r="L163">
            <v>0</v>
          </cell>
          <cell r="M163">
            <v>1</v>
          </cell>
          <cell r="N163">
            <v>1</v>
          </cell>
          <cell r="O163">
            <v>1</v>
          </cell>
          <cell r="P163">
            <v>1</v>
          </cell>
          <cell r="Q163">
            <v>1</v>
          </cell>
          <cell r="R163">
            <v>1</v>
          </cell>
          <cell r="S163">
            <v>1</v>
          </cell>
          <cell r="T163">
            <v>1</v>
          </cell>
          <cell r="U163">
            <v>1</v>
          </cell>
          <cell r="V163">
            <v>1</v>
          </cell>
          <cell r="W163">
            <v>1</v>
          </cell>
        </row>
        <row r="164">
          <cell r="A164" t="str">
            <v>Investments &amp; Advances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row>
        <row r="165">
          <cell r="A165" t="str">
            <v>Non-operating Assets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row>
        <row r="166">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row>
        <row r="167">
          <cell r="A167" t="str">
            <v>Total Investor Funds</v>
          </cell>
          <cell r="C167">
            <v>0</v>
          </cell>
          <cell r="D167">
            <v>0</v>
          </cell>
          <cell r="E167">
            <v>0</v>
          </cell>
          <cell r="F167">
            <v>0</v>
          </cell>
          <cell r="G167">
            <v>0</v>
          </cell>
          <cell r="H167">
            <v>0</v>
          </cell>
          <cell r="I167">
            <v>0</v>
          </cell>
          <cell r="J167">
            <v>36997.499036999994</v>
          </cell>
          <cell r="K167">
            <v>31502.440187999993</v>
          </cell>
          <cell r="L167">
            <v>36824.498177000001</v>
          </cell>
          <cell r="M167">
            <v>29766.524999999994</v>
          </cell>
          <cell r="N167">
            <v>50972.180116300216</v>
          </cell>
          <cell r="O167">
            <v>62608.43819830101</v>
          </cell>
          <cell r="P167">
            <v>79328.753041817021</v>
          </cell>
          <cell r="Q167">
            <v>100294.98474708237</v>
          </cell>
          <cell r="R167">
            <v>126453.70561329513</v>
          </cell>
          <cell r="S167">
            <v>158655.58443588697</v>
          </cell>
          <cell r="T167">
            <v>197301.30055975579</v>
          </cell>
          <cell r="U167">
            <v>240316.10543282129</v>
          </cell>
          <cell r="V167">
            <v>246414.01712774931</v>
          </cell>
          <cell r="W167">
            <v>268957.56649756851</v>
          </cell>
        </row>
        <row r="168">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row>
        <row r="171">
          <cell r="A171" t="str">
            <v>Equity</v>
          </cell>
          <cell r="C171">
            <v>0</v>
          </cell>
          <cell r="D171">
            <v>0</v>
          </cell>
          <cell r="E171">
            <v>0</v>
          </cell>
          <cell r="F171">
            <v>0</v>
          </cell>
          <cell r="G171">
            <v>0</v>
          </cell>
          <cell r="H171">
            <v>0</v>
          </cell>
          <cell r="I171">
            <v>0</v>
          </cell>
          <cell r="J171">
            <v>32040.778156</v>
          </cell>
          <cell r="K171">
            <v>26365.297856000001</v>
          </cell>
          <cell r="L171">
            <v>28657.774901000001</v>
          </cell>
          <cell r="M171">
            <v>32406.056100000002</v>
          </cell>
          <cell r="N171">
            <v>37983.368748922381</v>
          </cell>
          <cell r="O171">
            <v>46083.190709233852</v>
          </cell>
          <cell r="P171">
            <v>58499.689085662583</v>
          </cell>
          <cell r="Q171">
            <v>74215.031289401304</v>
          </cell>
          <cell r="R171">
            <v>93974.387474730058</v>
          </cell>
          <cell r="S171">
            <v>118421.84409677584</v>
          </cell>
          <cell r="T171">
            <v>147786.52421092743</v>
          </cell>
          <cell r="U171">
            <v>180102.41669180439</v>
          </cell>
          <cell r="V171">
            <v>217006.8042630663</v>
          </cell>
          <cell r="W171">
            <v>235603.41960988092</v>
          </cell>
        </row>
        <row r="172">
          <cell r="A172" t="str">
            <v>Deferred Income Taxes</v>
          </cell>
          <cell r="C172">
            <v>0</v>
          </cell>
          <cell r="D172">
            <v>0</v>
          </cell>
          <cell r="E172">
            <v>0</v>
          </cell>
          <cell r="F172">
            <v>0</v>
          </cell>
          <cell r="G172">
            <v>0</v>
          </cell>
          <cell r="H172">
            <v>0</v>
          </cell>
          <cell r="I172">
            <v>0</v>
          </cell>
          <cell r="J172">
            <v>0</v>
          </cell>
          <cell r="K172">
            <v>0</v>
          </cell>
          <cell r="L172">
            <v>1906.0366359999998</v>
          </cell>
          <cell r="M172">
            <v>1724.1079999999997</v>
          </cell>
          <cell r="N172">
            <v>2906.095767377823</v>
          </cell>
          <cell r="O172">
            <v>4425.9887690671385</v>
          </cell>
          <cell r="P172">
            <v>6309.9534921544564</v>
          </cell>
          <cell r="Q172">
            <v>8657.0209008811253</v>
          </cell>
          <cell r="R172">
            <v>11571.79907040509</v>
          </cell>
          <cell r="S172">
            <v>15144.717457319155</v>
          </cell>
          <cell r="T172">
            <v>19407.948890678075</v>
          </cell>
          <cell r="U172">
            <v>24085.495791236583</v>
          </cell>
          <cell r="V172">
            <v>29407.212864683002</v>
          </cell>
          <cell r="W172">
            <v>33354.146887687559</v>
          </cell>
        </row>
        <row r="173">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row>
        <row r="174">
          <cell r="A174" t="str">
            <v>Adjusted Equity</v>
          </cell>
          <cell r="C174">
            <v>0</v>
          </cell>
          <cell r="D174">
            <v>0</v>
          </cell>
          <cell r="E174">
            <v>0</v>
          </cell>
          <cell r="F174">
            <v>0</v>
          </cell>
          <cell r="G174">
            <v>0</v>
          </cell>
          <cell r="H174">
            <v>0</v>
          </cell>
          <cell r="I174">
            <v>0</v>
          </cell>
          <cell r="J174">
            <v>32040.778156</v>
          </cell>
          <cell r="K174">
            <v>26365.297856000001</v>
          </cell>
          <cell r="L174">
            <v>30563.811537000001</v>
          </cell>
          <cell r="M174">
            <v>34130.164100000002</v>
          </cell>
          <cell r="N174">
            <v>40889.464516300206</v>
          </cell>
          <cell r="O174">
            <v>50509.17947830099</v>
          </cell>
          <cell r="P174">
            <v>64809.642577817038</v>
          </cell>
          <cell r="Q174">
            <v>82872.052190282426</v>
          </cell>
          <cell r="R174">
            <v>105546.18654513515</v>
          </cell>
          <cell r="S174">
            <v>133566.56155409498</v>
          </cell>
          <cell r="T174">
            <v>167194.47310160549</v>
          </cell>
          <cell r="U174">
            <v>204187.91248304097</v>
          </cell>
          <cell r="V174">
            <v>246414.01712774931</v>
          </cell>
          <cell r="W174">
            <v>268957.56649756851</v>
          </cell>
        </row>
        <row r="175">
          <cell r="A175" t="str">
            <v>Interest Bearing Debt</v>
          </cell>
          <cell r="C175">
            <v>0</v>
          </cell>
          <cell r="D175">
            <v>0</v>
          </cell>
          <cell r="E175">
            <v>0</v>
          </cell>
          <cell r="F175">
            <v>0</v>
          </cell>
          <cell r="G175">
            <v>0</v>
          </cell>
          <cell r="H175">
            <v>0</v>
          </cell>
          <cell r="I175">
            <v>0</v>
          </cell>
          <cell r="J175">
            <v>4956.7208810000002</v>
          </cell>
          <cell r="K175">
            <v>5137.1423320000004</v>
          </cell>
          <cell r="L175">
            <v>6260.9896399999998</v>
          </cell>
          <cell r="M175">
            <v>2512.262999999999</v>
          </cell>
          <cell r="N175">
            <v>4192.7155999999977</v>
          </cell>
          <cell r="O175">
            <v>6209.2587199999962</v>
          </cell>
          <cell r="P175">
            <v>8629.1104639999958</v>
          </cell>
          <cell r="Q175">
            <v>11532.932556799995</v>
          </cell>
          <cell r="R175">
            <v>15017.519068159992</v>
          </cell>
          <cell r="S175">
            <v>19199.022881791989</v>
          </cell>
          <cell r="T175">
            <v>24216.827458150387</v>
          </cell>
          <cell r="U175">
            <v>30238.192949780459</v>
          </cell>
          <cell r="V175">
            <v>0</v>
          </cell>
          <cell r="W175">
            <v>0</v>
          </cell>
        </row>
        <row r="176">
          <cell r="A176" t="str">
            <v>Value of Operating Leases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row>
        <row r="177">
          <cell r="A177" t="str">
            <v>Retirement Rel Liab</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row>
        <row r="178">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row>
        <row r="179">
          <cell r="A179" t="str">
            <v>Total Investor Funds</v>
          </cell>
          <cell r="C179">
            <v>0</v>
          </cell>
          <cell r="D179">
            <v>0</v>
          </cell>
          <cell r="E179">
            <v>0</v>
          </cell>
          <cell r="F179">
            <v>0</v>
          </cell>
          <cell r="G179">
            <v>0</v>
          </cell>
          <cell r="H179">
            <v>0</v>
          </cell>
          <cell r="I179">
            <v>0</v>
          </cell>
          <cell r="J179">
            <v>36997.499037000001</v>
          </cell>
          <cell r="K179">
            <v>31502.440188</v>
          </cell>
          <cell r="L179">
            <v>36824.801177000001</v>
          </cell>
          <cell r="M179">
            <v>36642.427100000001</v>
          </cell>
          <cell r="N179">
            <v>45082.180116300202</v>
          </cell>
          <cell r="O179">
            <v>56718.438198300988</v>
          </cell>
          <cell r="P179">
            <v>73438.753041817035</v>
          </cell>
          <cell r="Q179">
            <v>94404.984747082417</v>
          </cell>
          <cell r="R179">
            <v>120563.70561329514</v>
          </cell>
          <cell r="S179">
            <v>152765.58443588697</v>
          </cell>
          <cell r="T179">
            <v>191411.30055975588</v>
          </cell>
          <cell r="U179">
            <v>234426.10543282144</v>
          </cell>
          <cell r="V179">
            <v>246414.01712774931</v>
          </cell>
          <cell r="W179">
            <v>268957.56649756851</v>
          </cell>
        </row>
        <row r="180">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row>
        <row r="181">
          <cell r="C181" t="str">
            <v>|::</v>
          </cell>
          <cell r="M181" t="str">
            <v>|::</v>
          </cell>
        </row>
        <row r="182">
          <cell r="A182" t="str">
            <v>Free Cash Flow</v>
          </cell>
        </row>
        <row r="183">
          <cell r="A183" t="str">
            <v>-</v>
          </cell>
          <cell r="B183" t="str">
            <v>-</v>
          </cell>
        </row>
        <row r="184">
          <cell r="A184" t="str">
            <v>EBIT</v>
          </cell>
          <cell r="D184">
            <v>0</v>
          </cell>
          <cell r="E184">
            <v>0</v>
          </cell>
          <cell r="F184">
            <v>0</v>
          </cell>
          <cell r="G184">
            <v>0</v>
          </cell>
          <cell r="H184">
            <v>0</v>
          </cell>
          <cell r="I184">
            <v>0</v>
          </cell>
          <cell r="J184">
            <v>7994.1079659999959</v>
          </cell>
          <cell r="K184">
            <v>3485.6180503960063</v>
          </cell>
          <cell r="L184">
            <v>5679.3730590000005</v>
          </cell>
          <cell r="M184">
            <v>8699.5926019999988</v>
          </cell>
          <cell r="N184">
            <v>10722.712392966005</v>
          </cell>
          <cell r="O184">
            <v>15763.313297260323</v>
          </cell>
          <cell r="P184">
            <v>19542.023876154122</v>
          </cell>
          <cell r="Q184">
            <v>24348.577425142888</v>
          </cell>
          <cell r="R184">
            <v>30240.86141494492</v>
          </cell>
          <cell r="S184">
            <v>37071.71458951672</v>
          </cell>
          <cell r="T184">
            <v>44236.490048759486</v>
          </cell>
          <cell r="U184">
            <v>48536.679838132644</v>
          </cell>
          <cell r="V184">
            <v>55222.537057000431</v>
          </cell>
          <cell r="W184">
            <v>34725.705596292501</v>
          </cell>
        </row>
        <row r="185">
          <cell r="A185" t="str">
            <v>Taxes on EBIT</v>
          </cell>
          <cell r="D185">
            <v>0</v>
          </cell>
          <cell r="E185">
            <v>0</v>
          </cell>
          <cell r="F185">
            <v>0</v>
          </cell>
          <cell r="G185">
            <v>0</v>
          </cell>
          <cell r="H185">
            <v>0</v>
          </cell>
          <cell r="I185">
            <v>0</v>
          </cell>
          <cell r="J185">
            <v>-2115</v>
          </cell>
          <cell r="K185">
            <v>-270</v>
          </cell>
          <cell r="L185">
            <v>-1836.7953149999998</v>
          </cell>
          <cell r="M185">
            <v>-2501.974283</v>
          </cell>
          <cell r="N185">
            <v>-3363.8221047973652</v>
          </cell>
          <cell r="O185">
            <v>-4945.1090144835362</v>
          </cell>
          <cell r="P185">
            <v>-6130.5283101883097</v>
          </cell>
          <cell r="Q185">
            <v>-7638.392224041575</v>
          </cell>
          <cell r="R185">
            <v>-9486.8606344823711</v>
          </cell>
          <cell r="S185">
            <v>-11629.76758387729</v>
          </cell>
          <cell r="T185">
            <v>-13877.429293196337</v>
          </cell>
          <cell r="U185">
            <v>-15226.441832020591</v>
          </cell>
          <cell r="V185">
            <v>-17323.862100151604</v>
          </cell>
          <cell r="W185">
            <v>-12848.511070628225</v>
          </cell>
        </row>
        <row r="186">
          <cell r="A186" t="str">
            <v>Change in Def Taxes</v>
          </cell>
          <cell r="D186">
            <v>0</v>
          </cell>
          <cell r="E186">
            <v>0</v>
          </cell>
          <cell r="F186">
            <v>0</v>
          </cell>
          <cell r="G186">
            <v>0</v>
          </cell>
          <cell r="H186">
            <v>0</v>
          </cell>
          <cell r="I186">
            <v>0</v>
          </cell>
          <cell r="J186">
            <v>0</v>
          </cell>
          <cell r="K186">
            <v>0</v>
          </cell>
          <cell r="L186">
            <v>1906.0366359999998</v>
          </cell>
          <cell r="M186">
            <v>-181.9286360000001</v>
          </cell>
          <cell r="N186">
            <v>1181.9877673778233</v>
          </cell>
          <cell r="O186">
            <v>1519.8930016893155</v>
          </cell>
          <cell r="P186">
            <v>1883.9647230873179</v>
          </cell>
          <cell r="Q186">
            <v>2347.0674087266689</v>
          </cell>
          <cell r="R186">
            <v>2914.7781695239646</v>
          </cell>
          <cell r="S186">
            <v>3572.9183869140652</v>
          </cell>
          <cell r="T186">
            <v>4263.2314333589202</v>
          </cell>
          <cell r="U186">
            <v>4677.5469005585073</v>
          </cell>
          <cell r="V186">
            <v>5321.7170734464198</v>
          </cell>
          <cell r="W186">
            <v>3946.9340230045564</v>
          </cell>
        </row>
        <row r="187">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row>
        <row r="188">
          <cell r="A188" t="str">
            <v>NOPLAT</v>
          </cell>
          <cell r="D188">
            <v>0</v>
          </cell>
          <cell r="E188">
            <v>0</v>
          </cell>
          <cell r="F188">
            <v>0</v>
          </cell>
          <cell r="G188">
            <v>0</v>
          </cell>
          <cell r="H188">
            <v>0</v>
          </cell>
          <cell r="I188">
            <v>0</v>
          </cell>
          <cell r="J188">
            <v>5879.1079659999959</v>
          </cell>
          <cell r="K188">
            <v>3215.6180503960063</v>
          </cell>
          <cell r="L188">
            <v>5748.6143800000009</v>
          </cell>
          <cell r="M188">
            <v>6015.6896829999987</v>
          </cell>
          <cell r="N188">
            <v>8540.8780555464618</v>
          </cell>
          <cell r="O188">
            <v>12338.097284466103</v>
          </cell>
          <cell r="P188">
            <v>15295.46028905313</v>
          </cell>
          <cell r="Q188">
            <v>19057.252609827985</v>
          </cell>
          <cell r="R188">
            <v>23668.778949986514</v>
          </cell>
          <cell r="S188">
            <v>29014.865392553493</v>
          </cell>
          <cell r="T188">
            <v>34622.292188922074</v>
          </cell>
          <cell r="U188">
            <v>37987.784906670553</v>
          </cell>
          <cell r="V188">
            <v>43220.392030295247</v>
          </cell>
          <cell r="W188">
            <v>25824.128548668832</v>
          </cell>
        </row>
        <row r="189">
          <cell r="A189" t="str">
            <v>Depreciation</v>
          </cell>
          <cell r="D189">
            <v>0</v>
          </cell>
          <cell r="E189">
            <v>0</v>
          </cell>
          <cell r="F189">
            <v>0</v>
          </cell>
          <cell r="G189">
            <v>0</v>
          </cell>
          <cell r="H189">
            <v>0</v>
          </cell>
          <cell r="I189">
            <v>0</v>
          </cell>
          <cell r="J189">
            <v>1453.067618</v>
          </cell>
          <cell r="K189">
            <v>1772.917551</v>
          </cell>
          <cell r="L189">
            <v>1796.9570819999999</v>
          </cell>
          <cell r="M189">
            <v>1711.5650000000001</v>
          </cell>
          <cell r="N189">
            <v>1925.1063403199998</v>
          </cell>
          <cell r="O189">
            <v>1974.7977603955951</v>
          </cell>
          <cell r="P189">
            <v>2014.353444127654</v>
          </cell>
          <cell r="Q189">
            <v>2472.5799155506079</v>
          </cell>
          <cell r="R189">
            <v>2660.2577456564513</v>
          </cell>
          <cell r="S189">
            <v>2854.8400174313565</v>
          </cell>
          <cell r="T189">
            <v>3049.3165927197897</v>
          </cell>
          <cell r="U189">
            <v>3244.2742365938625</v>
          </cell>
          <cell r="V189">
            <v>3443.706014451564</v>
          </cell>
          <cell r="W189">
            <v>1269.0980611651394</v>
          </cell>
        </row>
        <row r="190">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row>
        <row r="191">
          <cell r="A191" t="str">
            <v>Gross Cash Flow</v>
          </cell>
          <cell r="D191">
            <v>0</v>
          </cell>
          <cell r="E191">
            <v>0</v>
          </cell>
          <cell r="F191">
            <v>0</v>
          </cell>
          <cell r="G191">
            <v>0</v>
          </cell>
          <cell r="H191">
            <v>0</v>
          </cell>
          <cell r="I191">
            <v>0</v>
          </cell>
          <cell r="J191">
            <v>7332.175583999996</v>
          </cell>
          <cell r="K191">
            <v>4988.5356013960063</v>
          </cell>
          <cell r="L191">
            <v>7545.5714620000008</v>
          </cell>
          <cell r="M191">
            <v>7727.2546829999992</v>
          </cell>
          <cell r="N191">
            <v>10465.984395866462</v>
          </cell>
          <cell r="O191">
            <v>14312.895044861698</v>
          </cell>
          <cell r="P191">
            <v>17309.813733180785</v>
          </cell>
          <cell r="Q191">
            <v>21529.832525378592</v>
          </cell>
          <cell r="R191">
            <v>26329.036695642964</v>
          </cell>
          <cell r="S191">
            <v>31869.70540998485</v>
          </cell>
          <cell r="T191">
            <v>37671.608781641866</v>
          </cell>
          <cell r="U191">
            <v>41232.059143264414</v>
          </cell>
          <cell r="V191">
            <v>46664.09804474681</v>
          </cell>
          <cell r="W191">
            <v>27093.226609833971</v>
          </cell>
        </row>
        <row r="192">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row>
        <row r="193">
          <cell r="A193" t="str">
            <v>Increase in Working Capital</v>
          </cell>
          <cell r="D193">
            <v>0</v>
          </cell>
          <cell r="E193">
            <v>0</v>
          </cell>
          <cell r="F193">
            <v>0</v>
          </cell>
          <cell r="G193">
            <v>0</v>
          </cell>
          <cell r="H193">
            <v>0</v>
          </cell>
          <cell r="I193">
            <v>0</v>
          </cell>
          <cell r="J193">
            <v>6327.0522139999957</v>
          </cell>
          <cell r="K193">
            <v>-454.16214999999647</v>
          </cell>
          <cell r="L193">
            <v>-2520.0728639999979</v>
          </cell>
          <cell r="M193">
            <v>-1207.1102000000064</v>
          </cell>
          <cell r="N193">
            <v>-1365.5254317119361</v>
          </cell>
          <cell r="O193">
            <v>909.29873063522609</v>
          </cell>
          <cell r="P193">
            <v>2443.9436466709158</v>
          </cell>
          <cell r="Q193">
            <v>316.40479912568844</v>
          </cell>
          <cell r="R193">
            <v>1485.9504919621759</v>
          </cell>
          <cell r="S193">
            <v>3077.0688961218184</v>
          </cell>
          <cell r="T193">
            <v>-1544.461325983495</v>
          </cell>
          <cell r="U193">
            <v>-6219.8501792551251</v>
          </cell>
          <cell r="V193">
            <v>-4764.7616660438653</v>
          </cell>
          <cell r="W193">
            <v>9962.0774943824945</v>
          </cell>
        </row>
        <row r="194">
          <cell r="A194" t="str">
            <v>Capital Expenditures</v>
          </cell>
          <cell r="D194">
            <v>0</v>
          </cell>
          <cell r="E194">
            <v>0</v>
          </cell>
          <cell r="F194">
            <v>0</v>
          </cell>
          <cell r="G194">
            <v>0</v>
          </cell>
          <cell r="H194">
            <v>0</v>
          </cell>
          <cell r="I194">
            <v>0</v>
          </cell>
          <cell r="J194">
            <v>11541.106962000002</v>
          </cell>
          <cell r="K194">
            <v>4472.4646379999976</v>
          </cell>
          <cell r="L194">
            <v>2477.7861760000042</v>
          </cell>
          <cell r="M194">
            <v>-11756.850525000002</v>
          </cell>
          <cell r="N194">
            <v>16045.597225290006</v>
          </cell>
          <cell r="O194">
            <v>2336.5219738455926</v>
          </cell>
          <cell r="P194">
            <v>2336.4082113476588</v>
          </cell>
          <cell r="Q194">
            <v>2333.4735752306128</v>
          </cell>
          <cell r="R194">
            <v>2432.1514053364526</v>
          </cell>
          <cell r="S194">
            <v>2430.733677111356</v>
          </cell>
          <cell r="T194">
            <v>2429.2102523997892</v>
          </cell>
          <cell r="U194">
            <v>2487.5678962738652</v>
          </cell>
          <cell r="V194">
            <v>2525.7996741315678</v>
          </cell>
          <cell r="W194">
            <v>31051.802123577345</v>
          </cell>
        </row>
        <row r="195">
          <cell r="A195" t="str">
            <v>Incr in Other Assets</v>
          </cell>
          <cell r="D195">
            <v>0</v>
          </cell>
          <cell r="E195">
            <v>0</v>
          </cell>
          <cell r="F195">
            <v>0</v>
          </cell>
          <cell r="G195">
            <v>0</v>
          </cell>
          <cell r="H195">
            <v>0</v>
          </cell>
          <cell r="I195">
            <v>0</v>
          </cell>
          <cell r="J195">
            <v>1058.800857</v>
          </cell>
          <cell r="K195">
            <v>-62.589824000000021</v>
          </cell>
          <cell r="L195">
            <v>-653.60593199999994</v>
          </cell>
          <cell r="M195">
            <v>-20.787101000000007</v>
          </cell>
          <cell r="N195">
            <v>991.98850646705091</v>
          </cell>
          <cell r="O195">
            <v>-946.6853544059727</v>
          </cell>
          <cell r="P195">
            <v>24.489658508636978</v>
          </cell>
          <cell r="Q195">
            <v>187.17291209832086</v>
          </cell>
          <cell r="R195">
            <v>-86.777568141166796</v>
          </cell>
          <cell r="S195">
            <v>-13.137527390361186</v>
          </cell>
          <cell r="T195">
            <v>-18.005447584558738</v>
          </cell>
          <cell r="U195">
            <v>-43.703624817324055</v>
          </cell>
          <cell r="V195">
            <v>-23.523192227099855</v>
          </cell>
          <cell r="W195">
            <v>47.236363500903053</v>
          </cell>
        </row>
        <row r="196">
          <cell r="A196" t="str">
            <v>Inv in Operating Leases</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row>
        <row r="197">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row>
        <row r="198">
          <cell r="A198" t="str">
            <v>Gross Investment</v>
          </cell>
          <cell r="D198">
            <v>0</v>
          </cell>
          <cell r="E198">
            <v>0</v>
          </cell>
          <cell r="F198">
            <v>0</v>
          </cell>
          <cell r="G198">
            <v>0</v>
          </cell>
          <cell r="H198">
            <v>0</v>
          </cell>
          <cell r="I198">
            <v>0</v>
          </cell>
          <cell r="J198">
            <v>18926.960032999996</v>
          </cell>
          <cell r="K198">
            <v>3955.712664000001</v>
          </cell>
          <cell r="L198">
            <v>-695.89261999999371</v>
          </cell>
          <cell r="M198">
            <v>-12984.747826000008</v>
          </cell>
          <cell r="N198">
            <v>15672.060300045121</v>
          </cell>
          <cell r="O198">
            <v>2299.135350074846</v>
          </cell>
          <cell r="P198">
            <v>4804.8415165272118</v>
          </cell>
          <cell r="Q198">
            <v>2837.0512864546222</v>
          </cell>
          <cell r="R198">
            <v>3831.3243291574618</v>
          </cell>
          <cell r="S198">
            <v>5494.665045842813</v>
          </cell>
          <cell r="T198">
            <v>866.74347883173539</v>
          </cell>
          <cell r="U198">
            <v>-3775.9859077985839</v>
          </cell>
          <cell r="V198">
            <v>-2262.4851841393975</v>
          </cell>
          <cell r="W198">
            <v>41061.115981460745</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row>
        <row r="200">
          <cell r="A200" t="str">
            <v>Free Cash Flow Before Goodwill</v>
          </cell>
          <cell r="D200">
            <v>0</v>
          </cell>
          <cell r="E200">
            <v>0</v>
          </cell>
          <cell r="F200">
            <v>0</v>
          </cell>
          <cell r="G200">
            <v>0</v>
          </cell>
          <cell r="H200">
            <v>0</v>
          </cell>
          <cell r="I200">
            <v>0</v>
          </cell>
          <cell r="J200">
            <v>-11594.784448999999</v>
          </cell>
          <cell r="K200">
            <v>1032.8229373960053</v>
          </cell>
          <cell r="L200">
            <v>8241.464081999995</v>
          </cell>
          <cell r="M200">
            <v>20712.002509000005</v>
          </cell>
          <cell r="N200">
            <v>-5206.0759041786587</v>
          </cell>
          <cell r="O200">
            <v>12013.759694786851</v>
          </cell>
          <cell r="P200">
            <v>12504.972216653572</v>
          </cell>
          <cell r="Q200">
            <v>18692.78123892397</v>
          </cell>
          <cell r="R200">
            <v>22497.712366485503</v>
          </cell>
          <cell r="S200">
            <v>26375.040364142038</v>
          </cell>
          <cell r="T200">
            <v>36804.865302810133</v>
          </cell>
          <cell r="U200">
            <v>45008.045051062996</v>
          </cell>
          <cell r="V200">
            <v>48926.583228886208</v>
          </cell>
          <cell r="W200">
            <v>-13967.889371626774</v>
          </cell>
        </row>
        <row r="201">
          <cell r="A201" t="str">
            <v>Investment in Goodwill</v>
          </cell>
          <cell r="D201">
            <v>0</v>
          </cell>
          <cell r="E201">
            <v>0</v>
          </cell>
          <cell r="F201">
            <v>0</v>
          </cell>
          <cell r="G201">
            <v>0</v>
          </cell>
          <cell r="H201">
            <v>0</v>
          </cell>
          <cell r="I201">
            <v>0</v>
          </cell>
          <cell r="J201">
            <v>0</v>
          </cell>
          <cell r="K201">
            <v>0</v>
          </cell>
          <cell r="L201">
            <v>0</v>
          </cell>
          <cell r="M201">
            <v>-1</v>
          </cell>
          <cell r="N201">
            <v>0</v>
          </cell>
          <cell r="O201">
            <v>0</v>
          </cell>
          <cell r="P201">
            <v>0</v>
          </cell>
          <cell r="Q201">
            <v>0</v>
          </cell>
          <cell r="R201">
            <v>0</v>
          </cell>
          <cell r="S201">
            <v>0</v>
          </cell>
          <cell r="T201">
            <v>0</v>
          </cell>
          <cell r="U201">
            <v>0</v>
          </cell>
          <cell r="V201">
            <v>0</v>
          </cell>
          <cell r="W201">
            <v>0</v>
          </cell>
        </row>
        <row r="202">
          <cell r="D202" t="str">
            <v>-</v>
          </cell>
          <cell r="E202" t="str">
            <v>-</v>
          </cell>
          <cell r="F202" t="str">
            <v>-</v>
          </cell>
          <cell r="G202" t="str">
            <v>-</v>
          </cell>
          <cell r="H202" t="str">
            <v>-</v>
          </cell>
          <cell r="I202" t="str">
            <v>-</v>
          </cell>
          <cell r="J202" t="str">
            <v>-</v>
          </cell>
          <cell r="K202" t="str">
            <v>-</v>
          </cell>
          <cell r="L202" t="str">
            <v>-</v>
          </cell>
          <cell r="M202" t="str">
            <v>-</v>
          </cell>
          <cell r="N202" t="str">
            <v>-</v>
          </cell>
          <cell r="O202" t="str">
            <v>-</v>
          </cell>
          <cell r="P202" t="str">
            <v>-</v>
          </cell>
          <cell r="Q202" t="str">
            <v>-</v>
          </cell>
          <cell r="R202" t="str">
            <v>-</v>
          </cell>
          <cell r="S202" t="str">
            <v>-</v>
          </cell>
          <cell r="T202" t="str">
            <v>-</v>
          </cell>
          <cell r="U202" t="str">
            <v>-</v>
          </cell>
          <cell r="V202" t="str">
            <v>-</v>
          </cell>
          <cell r="W202" t="str">
            <v>-</v>
          </cell>
        </row>
        <row r="203">
          <cell r="A203" t="str">
            <v>Free Cash Flow After Goodwill</v>
          </cell>
          <cell r="D203">
            <v>0</v>
          </cell>
          <cell r="E203">
            <v>0</v>
          </cell>
          <cell r="F203">
            <v>0</v>
          </cell>
          <cell r="G203">
            <v>0</v>
          </cell>
          <cell r="H203">
            <v>0</v>
          </cell>
          <cell r="I203">
            <v>0</v>
          </cell>
          <cell r="J203">
            <v>-11594.784448999999</v>
          </cell>
          <cell r="K203">
            <v>1032.8229373960053</v>
          </cell>
          <cell r="L203">
            <v>8241.464081999995</v>
          </cell>
          <cell r="M203">
            <v>20711.002509000005</v>
          </cell>
          <cell r="N203">
            <v>-5206.0759041786587</v>
          </cell>
          <cell r="O203">
            <v>12013.759694786851</v>
          </cell>
          <cell r="P203">
            <v>12504.972216653572</v>
          </cell>
          <cell r="Q203">
            <v>18692.78123892397</v>
          </cell>
          <cell r="R203">
            <v>22497.712366485503</v>
          </cell>
          <cell r="S203">
            <v>26375.040364142038</v>
          </cell>
          <cell r="T203">
            <v>36804.865302810133</v>
          </cell>
          <cell r="U203">
            <v>45008.045051062996</v>
          </cell>
          <cell r="V203">
            <v>48926.583228886208</v>
          </cell>
          <cell r="W203">
            <v>-13967.889371626774</v>
          </cell>
        </row>
        <row r="204">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row>
        <row r="205">
          <cell r="A205" t="str">
            <v>Non-operating Cash Flow</v>
          </cell>
          <cell r="D205">
            <v>0</v>
          </cell>
          <cell r="E205">
            <v>0</v>
          </cell>
          <cell r="F205">
            <v>0</v>
          </cell>
          <cell r="G205">
            <v>0</v>
          </cell>
          <cell r="H205">
            <v>0</v>
          </cell>
          <cell r="I205">
            <v>0</v>
          </cell>
          <cell r="J205">
            <v>289.01994200000001</v>
          </cell>
          <cell r="K205">
            <v>-523.61832000000004</v>
          </cell>
          <cell r="L205">
            <v>1402.126886</v>
          </cell>
          <cell r="M205">
            <v>-802.25528100000008</v>
          </cell>
          <cell r="N205">
            <v>0</v>
          </cell>
          <cell r="O205">
            <v>0</v>
          </cell>
          <cell r="P205">
            <v>0</v>
          </cell>
          <cell r="Q205">
            <v>0</v>
          </cell>
          <cell r="R205">
            <v>0</v>
          </cell>
          <cell r="S205">
            <v>0</v>
          </cell>
          <cell r="T205">
            <v>0</v>
          </cell>
          <cell r="U205">
            <v>0</v>
          </cell>
          <cell r="V205">
            <v>0</v>
          </cell>
          <cell r="W205">
            <v>0</v>
          </cell>
        </row>
        <row r="206">
          <cell r="A206" t="str">
            <v>Foreign Currency Translation Effect</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row>
        <row r="207">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row>
        <row r="208">
          <cell r="A208" t="str">
            <v>Cash Flow Available to Investors</v>
          </cell>
          <cell r="D208">
            <v>0</v>
          </cell>
          <cell r="E208">
            <v>0</v>
          </cell>
          <cell r="F208">
            <v>0</v>
          </cell>
          <cell r="G208">
            <v>0</v>
          </cell>
          <cell r="H208">
            <v>0</v>
          </cell>
          <cell r="I208">
            <v>0</v>
          </cell>
          <cell r="J208">
            <v>-11305.764506999998</v>
          </cell>
          <cell r="K208">
            <v>509.20461739600523</v>
          </cell>
          <cell r="L208">
            <v>9643.590967999995</v>
          </cell>
          <cell r="M208">
            <v>19908.747228000004</v>
          </cell>
          <cell r="N208">
            <v>-5206.0759041786587</v>
          </cell>
          <cell r="O208">
            <v>12013.759694786851</v>
          </cell>
          <cell r="P208">
            <v>12504.972216653572</v>
          </cell>
          <cell r="Q208">
            <v>18692.78123892397</v>
          </cell>
          <cell r="R208">
            <v>22497.712366485503</v>
          </cell>
          <cell r="S208">
            <v>26375.040364142038</v>
          </cell>
          <cell r="T208">
            <v>36804.865302810133</v>
          </cell>
          <cell r="U208">
            <v>45008.045051062996</v>
          </cell>
          <cell r="V208">
            <v>48926.583228886208</v>
          </cell>
          <cell r="W208">
            <v>-13967.889371626774</v>
          </cell>
        </row>
        <row r="209">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row>
        <row r="210">
          <cell r="A210" t="str">
            <v>Financing Flow</v>
          </cell>
        </row>
        <row r="211">
          <cell r="A211" t="str">
            <v>-</v>
          </cell>
          <cell r="B211" t="str">
            <v>-</v>
          </cell>
        </row>
        <row r="212">
          <cell r="A212" t="str">
            <v>AT Interest Income</v>
          </cell>
          <cell r="D212">
            <v>0</v>
          </cell>
          <cell r="E212">
            <v>0</v>
          </cell>
          <cell r="F212">
            <v>0</v>
          </cell>
          <cell r="G212">
            <v>0</v>
          </cell>
          <cell r="H212">
            <v>0</v>
          </cell>
          <cell r="I212">
            <v>0</v>
          </cell>
          <cell r="J212">
            <v>0</v>
          </cell>
          <cell r="K212">
            <v>0</v>
          </cell>
          <cell r="L212">
            <v>0</v>
          </cell>
          <cell r="M212">
            <v>0</v>
          </cell>
          <cell r="N212">
            <v>-17.917902965699998</v>
          </cell>
          <cell r="O212">
            <v>-17.237476270799998</v>
          </cell>
          <cell r="P212">
            <v>-17.237476270799998</v>
          </cell>
          <cell r="Q212">
            <v>-17.237476270799998</v>
          </cell>
          <cell r="R212">
            <v>-17.237476270799998</v>
          </cell>
          <cell r="S212">
            <v>-17.237476270799998</v>
          </cell>
          <cell r="T212">
            <v>-17.237476270799998</v>
          </cell>
          <cell r="U212">
            <v>-17.237476270799998</v>
          </cell>
          <cell r="V212">
            <v>-17.237476270799998</v>
          </cell>
          <cell r="W212">
            <v>0</v>
          </cell>
        </row>
        <row r="213">
          <cell r="A213" t="str">
            <v>Incr/(Decr) Excess Mkt Sec</v>
          </cell>
          <cell r="D213">
            <v>0</v>
          </cell>
          <cell r="E213">
            <v>0</v>
          </cell>
          <cell r="F213">
            <v>0</v>
          </cell>
          <cell r="G213">
            <v>0</v>
          </cell>
          <cell r="H213">
            <v>0</v>
          </cell>
          <cell r="I213">
            <v>0</v>
          </cell>
          <cell r="J213">
            <v>19523.606621999999</v>
          </cell>
          <cell r="K213">
            <v>-7677.8539619999992</v>
          </cell>
          <cell r="L213">
            <v>7814.9076909999985</v>
          </cell>
          <cell r="M213">
            <v>7637.3396490000014</v>
          </cell>
          <cell r="N213">
            <v>7458.7011565751018</v>
          </cell>
          <cell r="O213">
            <v>11311.920492321537</v>
          </cell>
          <cell r="P213">
            <v>13929.826771116459</v>
          </cell>
          <cell r="Q213">
            <v>20601.760334361345</v>
          </cell>
          <cell r="R213">
            <v>24987.654282711737</v>
          </cell>
          <cell r="S213">
            <v>29562.053794180392</v>
          </cell>
          <cell r="T213">
            <v>40828.289237756864</v>
          </cell>
          <cell r="U213">
            <v>50035.065017457964</v>
          </cell>
          <cell r="V213">
            <v>11804.102893518953</v>
          </cell>
          <cell r="W213">
            <v>-17248.46855047642</v>
          </cell>
        </row>
        <row r="214">
          <cell r="A214" t="str">
            <v xml:space="preserve">AT Interest Expense </v>
          </cell>
          <cell r="D214">
            <v>0</v>
          </cell>
          <cell r="E214">
            <v>0</v>
          </cell>
          <cell r="F214">
            <v>0</v>
          </cell>
          <cell r="G214">
            <v>0</v>
          </cell>
          <cell r="H214">
            <v>0</v>
          </cell>
          <cell r="I214">
            <v>0</v>
          </cell>
          <cell r="J214">
            <v>31.712164999999999</v>
          </cell>
          <cell r="K214">
            <v>73.939009999999996</v>
          </cell>
          <cell r="L214">
            <v>33.817261000000002</v>
          </cell>
          <cell r="M214">
            <v>11.177</v>
          </cell>
          <cell r="N214">
            <v>0</v>
          </cell>
          <cell r="O214">
            <v>0</v>
          </cell>
          <cell r="P214">
            <v>0</v>
          </cell>
          <cell r="Q214">
            <v>0</v>
          </cell>
          <cell r="R214">
            <v>0</v>
          </cell>
          <cell r="S214">
            <v>0</v>
          </cell>
          <cell r="T214">
            <v>0</v>
          </cell>
          <cell r="U214">
            <v>0</v>
          </cell>
          <cell r="V214">
            <v>0</v>
          </cell>
          <cell r="W214">
            <v>0</v>
          </cell>
        </row>
        <row r="215">
          <cell r="A215" t="str">
            <v>Interest on Operating Leases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row>
        <row r="216">
          <cell r="A216" t="str">
            <v>Interest on Retirement Rel Liab</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row>
        <row r="217">
          <cell r="A217" t="str">
            <v>Decr/(Incr) in Debt</v>
          </cell>
          <cell r="D217">
            <v>0</v>
          </cell>
          <cell r="E217">
            <v>0</v>
          </cell>
          <cell r="F217">
            <v>0</v>
          </cell>
          <cell r="G217">
            <v>0</v>
          </cell>
          <cell r="H217">
            <v>0</v>
          </cell>
          <cell r="I217">
            <v>0</v>
          </cell>
          <cell r="J217">
            <v>-4956.7208810000002</v>
          </cell>
          <cell r="K217">
            <v>-180.42145100000016</v>
          </cell>
          <cell r="L217">
            <v>-1123.8473079999994</v>
          </cell>
          <cell r="M217">
            <v>-2141.2733599999992</v>
          </cell>
          <cell r="N217">
            <v>-1680.4525999999987</v>
          </cell>
          <cell r="O217">
            <v>-2016.5431199999985</v>
          </cell>
          <cell r="P217">
            <v>-2419.8517439999996</v>
          </cell>
          <cell r="Q217">
            <v>-2903.8220927999992</v>
          </cell>
          <cell r="R217">
            <v>-3484.5865113599975</v>
          </cell>
          <cell r="S217">
            <v>-4181.5038136319963</v>
          </cell>
          <cell r="T217">
            <v>-5017.8045763583978</v>
          </cell>
          <cell r="U217">
            <v>-6021.3654916300729</v>
          </cell>
          <cell r="V217">
            <v>36128.192949780459</v>
          </cell>
          <cell r="W217">
            <v>0</v>
          </cell>
        </row>
        <row r="218">
          <cell r="A218" t="str">
            <v>Decr/(Incr) in Operating Leases</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row>
        <row r="219">
          <cell r="A219" t="str">
            <v>Decr/(Incr) in Ret Rel Liab</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row>
        <row r="220">
          <cell r="A220" t="str">
            <v>Minority Interest(IS and BS)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row>
        <row r="221">
          <cell r="A221" t="str">
            <v>Common Dividends</v>
          </cell>
          <cell r="D221">
            <v>0</v>
          </cell>
          <cell r="E221">
            <v>0</v>
          </cell>
          <cell r="F221">
            <v>0</v>
          </cell>
          <cell r="G221">
            <v>0</v>
          </cell>
          <cell r="H221">
            <v>0</v>
          </cell>
          <cell r="I221">
            <v>0</v>
          </cell>
          <cell r="J221">
            <v>1193.90814</v>
          </cell>
          <cell r="K221">
            <v>809.46807999999999</v>
          </cell>
          <cell r="L221">
            <v>2415.0691400000001</v>
          </cell>
          <cell r="M221">
            <v>1416.5691399999998</v>
          </cell>
          <cell r="N221">
            <v>2032.0082412119598</v>
          </cell>
          <cell r="O221">
            <v>2736.6197987361106</v>
          </cell>
          <cell r="P221">
            <v>1013.2346658078864</v>
          </cell>
          <cell r="Q221">
            <v>1013.0804736333855</v>
          </cell>
          <cell r="R221">
            <v>1012.8820714046005</v>
          </cell>
          <cell r="S221">
            <v>1012.7278598644523</v>
          </cell>
          <cell r="T221">
            <v>1012.6181176823625</v>
          </cell>
          <cell r="U221">
            <v>1012.5830015058746</v>
          </cell>
          <cell r="V221">
            <v>1012.5248618577423</v>
          </cell>
          <cell r="W221">
            <v>3281.5791788496413</v>
          </cell>
        </row>
        <row r="222">
          <cell r="A222" t="str">
            <v>Preferred Dividends</v>
          </cell>
          <cell r="D222">
            <v>0</v>
          </cell>
          <cell r="E222">
            <v>0</v>
          </cell>
          <cell r="F222">
            <v>0</v>
          </cell>
          <cell r="G222">
            <v>0</v>
          </cell>
          <cell r="H222">
            <v>0</v>
          </cell>
          <cell r="I222">
            <v>0</v>
          </cell>
          <cell r="J222">
            <v>0</v>
          </cell>
          <cell r="K222">
            <v>0</v>
          </cell>
          <cell r="L222">
            <v>0</v>
          </cell>
          <cell r="M222">
            <v>-1</v>
          </cell>
          <cell r="N222">
            <v>-1</v>
          </cell>
          <cell r="O222">
            <v>-1</v>
          </cell>
          <cell r="P222">
            <v>-1</v>
          </cell>
          <cell r="Q222">
            <v>-1</v>
          </cell>
          <cell r="R222">
            <v>-1</v>
          </cell>
          <cell r="S222">
            <v>-1</v>
          </cell>
          <cell r="T222">
            <v>-1</v>
          </cell>
          <cell r="U222">
            <v>-1</v>
          </cell>
          <cell r="V222">
            <v>-1</v>
          </cell>
          <cell r="W222">
            <v>-1</v>
          </cell>
        </row>
        <row r="223">
          <cell r="A223" t="str">
            <v>Decr/(Incr) in Preferred</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row>
        <row r="224">
          <cell r="A224" t="str">
            <v>Decr/(Incr) in Common &amp; Treas Stock</v>
          </cell>
          <cell r="D224">
            <v>0</v>
          </cell>
          <cell r="E224">
            <v>0</v>
          </cell>
          <cell r="F224">
            <v>0</v>
          </cell>
          <cell r="G224">
            <v>0</v>
          </cell>
          <cell r="H224">
            <v>0</v>
          </cell>
          <cell r="I224">
            <v>0</v>
          </cell>
          <cell r="J224">
            <v>-27098.270553000002</v>
          </cell>
          <cell r="K224">
            <v>7484.0729403960058</v>
          </cell>
          <cell r="L224">
            <v>503.34118400000125</v>
          </cell>
          <cell r="M224">
            <v>0</v>
          </cell>
          <cell r="N224">
            <v>0</v>
          </cell>
          <cell r="O224">
            <v>0</v>
          </cell>
          <cell r="P224">
            <v>0</v>
          </cell>
          <cell r="Q224">
            <v>0</v>
          </cell>
          <cell r="R224">
            <v>0</v>
          </cell>
          <cell r="S224">
            <v>0</v>
          </cell>
          <cell r="T224">
            <v>0</v>
          </cell>
          <cell r="U224">
            <v>0</v>
          </cell>
          <cell r="V224">
            <v>0</v>
          </cell>
          <cell r="W224">
            <v>0</v>
          </cell>
        </row>
        <row r="225">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row>
        <row r="226">
          <cell r="A226" t="str">
            <v>Total Financing Flow</v>
          </cell>
          <cell r="D226">
            <v>0</v>
          </cell>
          <cell r="E226">
            <v>0</v>
          </cell>
          <cell r="F226">
            <v>0</v>
          </cell>
          <cell r="G226">
            <v>0</v>
          </cell>
          <cell r="H226">
            <v>0</v>
          </cell>
          <cell r="I226">
            <v>0</v>
          </cell>
          <cell r="J226">
            <v>-11305.764507000004</v>
          </cell>
          <cell r="K226">
            <v>509.20461739600614</v>
          </cell>
          <cell r="L226">
            <v>9643.2879680000005</v>
          </cell>
          <cell r="M226">
            <v>6922.8124290000014</v>
          </cell>
          <cell r="N226">
            <v>7791.3388948213633</v>
          </cell>
          <cell r="O226">
            <v>12013.759694786848</v>
          </cell>
          <cell r="P226">
            <v>12504.972216653545</v>
          </cell>
          <cell r="Q226">
            <v>18692.78123892393</v>
          </cell>
          <cell r="R226">
            <v>22497.712366485543</v>
          </cell>
          <cell r="S226">
            <v>26375.040364142049</v>
          </cell>
          <cell r="T226">
            <v>36804.865302810023</v>
          </cell>
          <cell r="U226">
            <v>45008.045051062967</v>
          </cell>
          <cell r="V226">
            <v>48926.583228886353</v>
          </cell>
          <cell r="W226">
            <v>-13967.889371626779</v>
          </cell>
        </row>
        <row r="227">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row>
        <row r="228">
          <cell r="A228" t="str">
            <v>Pre-Financing - Financing Flows</v>
          </cell>
          <cell r="D228">
            <v>0</v>
          </cell>
          <cell r="E228">
            <v>0</v>
          </cell>
          <cell r="F228">
            <v>0</v>
          </cell>
          <cell r="G228">
            <v>0</v>
          </cell>
          <cell r="H228">
            <v>0</v>
          </cell>
          <cell r="I228">
            <v>0</v>
          </cell>
          <cell r="J228">
            <v>0</v>
          </cell>
          <cell r="K228">
            <v>9.0949470177292824E-13</v>
          </cell>
          <cell r="L228">
            <v>-0.30299999999442662</v>
          </cell>
          <cell r="M228">
            <v>12985.934799000002</v>
          </cell>
          <cell r="N228">
            <v>12997.414799000022</v>
          </cell>
          <cell r="O228">
            <v>0</v>
          </cell>
          <cell r="P228">
            <v>2.7284841053187847E-11</v>
          </cell>
          <cell r="Q228">
            <v>4.0017766878008842E-11</v>
          </cell>
          <cell r="R228">
            <v>-4.0017766878008842E-11</v>
          </cell>
          <cell r="S228">
            <v>0</v>
          </cell>
          <cell r="T228">
            <v>-1.0913936421275139E-10</v>
          </cell>
          <cell r="U228">
            <v>2.9103830456733704E-11</v>
          </cell>
          <cell r="V228">
            <v>-1.4551915228366852E-10</v>
          </cell>
          <cell r="W228">
            <v>0</v>
          </cell>
        </row>
        <row r="229">
          <cell r="M229" t="str">
            <v>|::</v>
          </cell>
        </row>
        <row r="230">
          <cell r="A230" t="str">
            <v>Economic Profit</v>
          </cell>
        </row>
        <row r="231">
          <cell r="A231" t="str">
            <v>-</v>
          </cell>
          <cell r="B231" t="str">
            <v>-</v>
          </cell>
        </row>
        <row r="232">
          <cell r="A232" t="str">
            <v>Return on Invested Capital</v>
          </cell>
          <cell r="D232" t="e">
            <v>#DIV/0!</v>
          </cell>
          <cell r="E232" t="e">
            <v>#DIV/0!</v>
          </cell>
          <cell r="F232" t="e">
            <v>#DIV/0!</v>
          </cell>
          <cell r="G232" t="e">
            <v>#DIV/0!</v>
          </cell>
          <cell r="H232" t="e">
            <v>#DIV/0!</v>
          </cell>
          <cell r="I232" t="e">
            <v>#DIV/0!</v>
          </cell>
          <cell r="J232" t="e">
            <v>#DIV/0!</v>
          </cell>
          <cell r="K232">
            <v>0.18402414150356364</v>
          </cell>
          <cell r="L232">
            <v>0.29245081969235048</v>
          </cell>
          <cell r="M232">
            <v>0.35048628074819926</v>
          </cell>
          <cell r="N232">
            <v>3.4613136870128889</v>
          </cell>
          <cell r="O232">
            <v>0.76093085168586083</v>
          </cell>
          <cell r="P232">
            <v>0.92482193289724735</v>
          </cell>
          <cell r="Q232">
            <v>0.98592541132239897</v>
          </cell>
          <cell r="R232">
            <v>1.2018405692615985</v>
          </cell>
          <cell r="S232">
            <v>1.3906103190846777</v>
          </cell>
          <cell r="T232">
            <v>1.4729964605887995</v>
          </cell>
          <cell r="U232">
            <v>1.7816160097771792</v>
          </cell>
          <cell r="V232">
            <v>3.0220173848787528</v>
          </cell>
          <cell r="W232">
            <v>3.0043276698186041</v>
          </cell>
        </row>
        <row r="233">
          <cell r="A233" t="str">
            <v>WACC</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row>
        <row r="234">
          <cell r="D234" t="str">
            <v>-</v>
          </cell>
          <cell r="E234" t="str">
            <v>-</v>
          </cell>
          <cell r="F234" t="str">
            <v>-</v>
          </cell>
          <cell r="G234" t="str">
            <v>-</v>
          </cell>
          <cell r="H234" t="str">
            <v>-</v>
          </cell>
          <cell r="I234" t="str">
            <v>-</v>
          </cell>
          <cell r="J234" t="str">
            <v>-</v>
          </cell>
          <cell r="K234" t="str">
            <v>-</v>
          </cell>
          <cell r="L234" t="str">
            <v>-</v>
          </cell>
          <cell r="M234" t="str">
            <v>-</v>
          </cell>
          <cell r="N234" t="str">
            <v>-</v>
          </cell>
          <cell r="O234" t="str">
            <v>-</v>
          </cell>
          <cell r="P234" t="str">
            <v>-</v>
          </cell>
          <cell r="Q234" t="str">
            <v>-</v>
          </cell>
          <cell r="R234" t="str">
            <v>-</v>
          </cell>
          <cell r="S234" t="str">
            <v>-</v>
          </cell>
          <cell r="T234" t="str">
            <v>-</v>
          </cell>
          <cell r="U234" t="str">
            <v>-</v>
          </cell>
          <cell r="V234" t="str">
            <v>-</v>
          </cell>
          <cell r="W234" t="str">
            <v>-</v>
          </cell>
        </row>
        <row r="235">
          <cell r="A235" t="str">
            <v>Spread</v>
          </cell>
          <cell r="D235" t="e">
            <v>#DIV/0!</v>
          </cell>
          <cell r="E235" t="e">
            <v>#DIV/0!</v>
          </cell>
          <cell r="F235" t="e">
            <v>#DIV/0!</v>
          </cell>
          <cell r="G235" t="e">
            <v>#DIV/0!</v>
          </cell>
          <cell r="H235" t="e">
            <v>#DIV/0!</v>
          </cell>
          <cell r="I235" t="e">
            <v>#DIV/0!</v>
          </cell>
          <cell r="J235" t="e">
            <v>#DIV/0!</v>
          </cell>
          <cell r="K235">
            <v>0.18402414150356364</v>
          </cell>
          <cell r="L235">
            <v>0.29245081969235048</v>
          </cell>
          <cell r="M235">
            <v>0.35048628074819926</v>
          </cell>
          <cell r="N235">
            <v>3.4613136870128889</v>
          </cell>
          <cell r="O235">
            <v>0.76093085168586083</v>
          </cell>
          <cell r="P235">
            <v>0.92482193289724735</v>
          </cell>
          <cell r="Q235">
            <v>0.98592541132239897</v>
          </cell>
          <cell r="R235">
            <v>1.2018405692615985</v>
          </cell>
          <cell r="S235">
            <v>1.3906103190846777</v>
          </cell>
          <cell r="T235">
            <v>1.4729964605887995</v>
          </cell>
          <cell r="U235">
            <v>1.7816160097771792</v>
          </cell>
          <cell r="V235">
            <v>3.0220173848787528</v>
          </cell>
          <cell r="W235">
            <v>3.0043276698186041</v>
          </cell>
        </row>
        <row r="236">
          <cell r="A236" t="str">
            <v>Invested Capital (Beg of Year)</v>
          </cell>
          <cell r="D236">
            <v>0</v>
          </cell>
          <cell r="E236">
            <v>0</v>
          </cell>
          <cell r="F236">
            <v>0</v>
          </cell>
          <cell r="G236">
            <v>0</v>
          </cell>
          <cell r="H236">
            <v>0</v>
          </cell>
          <cell r="I236">
            <v>0</v>
          </cell>
          <cell r="J236">
            <v>0</v>
          </cell>
          <cell r="K236">
            <v>17473.892414999995</v>
          </cell>
          <cell r="L236">
            <v>19656.687527999995</v>
          </cell>
          <cell r="M236">
            <v>17163.837826000003</v>
          </cell>
          <cell r="N236">
            <v>2467.5249999999951</v>
          </cell>
          <cell r="O236">
            <v>16214.478959725115</v>
          </cell>
          <cell r="P236">
            <v>16538.816549404368</v>
          </cell>
          <cell r="Q236">
            <v>19329.304621803927</v>
          </cell>
          <cell r="R236">
            <v>19693.775992707939</v>
          </cell>
          <cell r="S236">
            <v>20864.842576208946</v>
          </cell>
          <cell r="T236">
            <v>23504.667604620405</v>
          </cell>
          <cell r="U236">
            <v>21322.094490732354</v>
          </cell>
          <cell r="V236">
            <v>14301.834346339905</v>
          </cell>
          <cell r="W236">
            <v>8595.6431477489423</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row>
        <row r="238">
          <cell r="A238" t="str">
            <v>Economic Profit (before Goodwill)</v>
          </cell>
          <cell r="D238" t="e">
            <v>#DIV/0!</v>
          </cell>
          <cell r="E238" t="e">
            <v>#DIV/0!</v>
          </cell>
          <cell r="F238" t="e">
            <v>#DIV/0!</v>
          </cell>
          <cell r="G238" t="e">
            <v>#DIV/0!</v>
          </cell>
          <cell r="H238" t="e">
            <v>#DIV/0!</v>
          </cell>
          <cell r="I238" t="e">
            <v>#DIV/0!</v>
          </cell>
          <cell r="J238" t="e">
            <v>#DIV/0!</v>
          </cell>
          <cell r="K238">
            <v>3215.6180503960063</v>
          </cell>
          <cell r="L238">
            <v>5748.6143800000009</v>
          </cell>
          <cell r="M238">
            <v>6015.6896829999987</v>
          </cell>
          <cell r="N238">
            <v>8540.8780555464618</v>
          </cell>
          <cell r="O238">
            <v>12338.097284466103</v>
          </cell>
          <cell r="P238">
            <v>15295.46028905313</v>
          </cell>
          <cell r="Q238">
            <v>19057.252609827985</v>
          </cell>
          <cell r="R238">
            <v>23668.77894998651</v>
          </cell>
          <cell r="S238">
            <v>29014.865392553493</v>
          </cell>
          <cell r="T238">
            <v>34622.292188922074</v>
          </cell>
          <cell r="U238">
            <v>37987.784906670553</v>
          </cell>
          <cell r="V238">
            <v>43220.392030295247</v>
          </cell>
          <cell r="W238">
            <v>25824.128548668832</v>
          </cell>
        </row>
        <row r="239">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row>
        <row r="241">
          <cell r="A241" t="str">
            <v>NOPLAT</v>
          </cell>
          <cell r="D241">
            <v>0</v>
          </cell>
          <cell r="E241">
            <v>0</v>
          </cell>
          <cell r="F241">
            <v>0</v>
          </cell>
          <cell r="G241">
            <v>0</v>
          </cell>
          <cell r="H241">
            <v>0</v>
          </cell>
          <cell r="I241">
            <v>0</v>
          </cell>
          <cell r="J241">
            <v>5879.1079659999959</v>
          </cell>
          <cell r="K241">
            <v>3215.6180503960063</v>
          </cell>
          <cell r="L241">
            <v>5748.6143800000009</v>
          </cell>
          <cell r="M241">
            <v>6015.6896829999987</v>
          </cell>
          <cell r="N241">
            <v>8540.8780555464618</v>
          </cell>
          <cell r="O241">
            <v>12338.097284466103</v>
          </cell>
          <cell r="P241">
            <v>15295.46028905313</v>
          </cell>
          <cell r="Q241">
            <v>19057.252609827985</v>
          </cell>
          <cell r="R241">
            <v>23668.778949986514</v>
          </cell>
          <cell r="S241">
            <v>29014.865392553493</v>
          </cell>
          <cell r="T241">
            <v>34622.292188922074</v>
          </cell>
          <cell r="U241">
            <v>37987.784906670553</v>
          </cell>
          <cell r="V241">
            <v>43220.392030295247</v>
          </cell>
          <cell r="W241">
            <v>25824.128548668832</v>
          </cell>
        </row>
        <row r="242">
          <cell r="A242" t="str">
            <v>Capital Charge</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row>
        <row r="244">
          <cell r="A244" t="str">
            <v>Economic Profit (before Goodwill)</v>
          </cell>
          <cell r="D244">
            <v>0</v>
          </cell>
          <cell r="E244">
            <v>0</v>
          </cell>
          <cell r="F244">
            <v>0</v>
          </cell>
          <cell r="G244">
            <v>0</v>
          </cell>
          <cell r="H244">
            <v>0</v>
          </cell>
          <cell r="I244">
            <v>0</v>
          </cell>
          <cell r="J244">
            <v>5879.1079659999959</v>
          </cell>
          <cell r="K244">
            <v>3215.6180503960063</v>
          </cell>
          <cell r="L244">
            <v>5748.6143800000009</v>
          </cell>
          <cell r="M244">
            <v>6015.6896829999987</v>
          </cell>
          <cell r="N244">
            <v>8540.8780555464618</v>
          </cell>
          <cell r="O244">
            <v>12338.097284466103</v>
          </cell>
          <cell r="P244">
            <v>15295.46028905313</v>
          </cell>
          <cell r="Q244">
            <v>19057.252609827985</v>
          </cell>
          <cell r="R244">
            <v>23668.778949986514</v>
          </cell>
          <cell r="S244">
            <v>29014.865392553493</v>
          </cell>
          <cell r="T244">
            <v>34622.292188922074</v>
          </cell>
          <cell r="U244">
            <v>37987.784906670553</v>
          </cell>
          <cell r="V244">
            <v>43220.392030295247</v>
          </cell>
          <cell r="W244">
            <v>25824.128548668832</v>
          </cell>
        </row>
        <row r="245">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row>
        <row r="246">
          <cell r="M246" t="str">
            <v>|::</v>
          </cell>
        </row>
        <row r="247">
          <cell r="A247" t="str">
            <v xml:space="preserve">Operating Ratios </v>
          </cell>
        </row>
        <row r="248">
          <cell r="A248" t="str">
            <v>and Forecast Assumptions</v>
          </cell>
        </row>
        <row r="249">
          <cell r="A249" t="str">
            <v>-</v>
          </cell>
          <cell r="B249" t="str">
            <v>-</v>
          </cell>
        </row>
        <row r="250">
          <cell r="A250" t="str">
            <v>Operations</v>
          </cell>
        </row>
        <row r="251">
          <cell r="A251" t="str">
            <v xml:space="preserve">  Revenue Growth</v>
          </cell>
          <cell r="D251" t="e">
            <v>#DIV/0!</v>
          </cell>
          <cell r="E251" t="e">
            <v>#DIV/0!</v>
          </cell>
          <cell r="F251" t="e">
            <v>#DIV/0!</v>
          </cell>
          <cell r="G251" t="e">
            <v>#DIV/0!</v>
          </cell>
          <cell r="H251" t="e">
            <v>#DIV/0!</v>
          </cell>
          <cell r="I251" t="e">
            <v>#DIV/0!</v>
          </cell>
          <cell r="J251" t="e">
            <v>#DIV/0!</v>
          </cell>
          <cell r="K251">
            <v>-2.3277976712422155E-2</v>
          </cell>
          <cell r="L251">
            <v>0.19003514327861071</v>
          </cell>
          <cell r="M251">
            <v>0.1542271399818691</v>
          </cell>
          <cell r="N251">
            <v>0.14419935847178089</v>
          </cell>
          <cell r="O251">
            <v>0.29542466381169752</v>
          </cell>
          <cell r="P251">
            <v>0.22885983860679016</v>
          </cell>
          <cell r="Q251">
            <v>0.21193838758398442</v>
          </cell>
          <cell r="R251">
            <v>0.20130960343066229</v>
          </cell>
          <cell r="S251">
            <v>0.19171337234448904</v>
          </cell>
          <cell r="T251">
            <v>0.1621588162461256</v>
          </cell>
          <cell r="U251">
            <v>8.3478020241858131E-2</v>
          </cell>
          <cell r="V251">
            <v>0.12048338237672795</v>
          </cell>
          <cell r="W251">
            <v>0.12</v>
          </cell>
        </row>
        <row r="252">
          <cell r="A252" t="str">
            <v xml:space="preserve">  COGS/Revenues</v>
          </cell>
          <cell r="C252" t="e">
            <v>#DIV/0!</v>
          </cell>
          <cell r="D252" t="e">
            <v>#DIV/0!</v>
          </cell>
          <cell r="E252" t="e">
            <v>#DIV/0!</v>
          </cell>
          <cell r="F252" t="e">
            <v>#DIV/0!</v>
          </cell>
          <cell r="G252" t="e">
            <v>#DIV/0!</v>
          </cell>
          <cell r="H252" t="e">
            <v>#DIV/0!</v>
          </cell>
          <cell r="I252" t="e">
            <v>#DIV/0!</v>
          </cell>
          <cell r="J252">
            <v>0.64034459020485524</v>
          </cell>
          <cell r="K252">
            <v>0.71434118605793828</v>
          </cell>
          <cell r="L252">
            <v>0.6744472536330407</v>
          </cell>
          <cell r="M252">
            <v>0.66167648663816114</v>
          </cell>
          <cell r="N252">
            <v>0.66326777351986999</v>
          </cell>
          <cell r="O252">
            <v>0.66129710453808088</v>
          </cell>
          <cell r="P252">
            <v>0.667620300988927</v>
          </cell>
          <cell r="Q252">
            <v>0.66857849287384319</v>
          </cell>
          <cell r="R252">
            <v>0.66953122868538562</v>
          </cell>
          <cell r="S252">
            <v>0.67068034452648173</v>
          </cell>
          <cell r="T252">
            <v>0.67192456353334806</v>
          </cell>
          <cell r="U252">
            <v>0.67405343718637534</v>
          </cell>
          <cell r="V252">
            <v>0.67564907482073322</v>
          </cell>
          <cell r="W252">
            <v>0.7</v>
          </cell>
        </row>
        <row r="253">
          <cell r="A253" t="str">
            <v xml:space="preserve">  SG&amp;A/Revenues</v>
          </cell>
          <cell r="C253" t="e">
            <v>#DIV/0!</v>
          </cell>
          <cell r="D253" t="e">
            <v>#DIV/0!</v>
          </cell>
          <cell r="E253" t="e">
            <v>#DIV/0!</v>
          </cell>
          <cell r="F253" t="e">
            <v>#DIV/0!</v>
          </cell>
          <cell r="G253" t="e">
            <v>#DIV/0!</v>
          </cell>
          <cell r="H253" t="e">
            <v>#DIV/0!</v>
          </cell>
          <cell r="I253" t="e">
            <v>#DIV/0!</v>
          </cell>
          <cell r="J253">
            <v>0.21942848000981924</v>
          </cell>
          <cell r="K253">
            <v>0.2361158999721284</v>
          </cell>
          <cell r="L253">
            <v>0.19484891454567987</v>
          </cell>
          <cell r="M253">
            <v>0.16624562703792739</v>
          </cell>
          <cell r="N253">
            <v>0.15667433350760165</v>
          </cell>
          <cell r="O253">
            <v>0.13344141319844413</v>
          </cell>
          <cell r="P253">
            <v>0.12169098848298904</v>
          </cell>
          <cell r="Q253">
            <v>0.11264916609684147</v>
          </cell>
          <cell r="R253">
            <v>0.10532908898369979</v>
          </cell>
          <cell r="S253">
            <v>9.8723893753575473E-2</v>
          </cell>
          <cell r="T253">
            <v>9.4774685544813456E-2</v>
          </cell>
          <cell r="U253">
            <v>9.6948664130071638E-2</v>
          </cell>
          <cell r="V253">
            <v>9.6373994855646822E-2</v>
          </cell>
          <cell r="W253">
            <v>0.22</v>
          </cell>
        </row>
        <row r="254">
          <cell r="A254" t="str">
            <v xml:space="preserve">  Other Oper Inc/Exp Growth</v>
          </cell>
          <cell r="C254" t="str">
            <v xml:space="preserve"> </v>
          </cell>
          <cell r="D254" t="e">
            <v>#DIV/0!</v>
          </cell>
          <cell r="E254" t="e">
            <v>#DIV/0!</v>
          </cell>
          <cell r="F254" t="e">
            <v>#DIV/0!</v>
          </cell>
          <cell r="G254" t="e">
            <v>#DIV/0!</v>
          </cell>
          <cell r="H254" t="e">
            <v>#DIV/0!</v>
          </cell>
          <cell r="I254" t="e">
            <v>#DIV/0!</v>
          </cell>
          <cell r="J254" t="e">
            <v>#DIV/0!</v>
          </cell>
          <cell r="K254">
            <v>-0.26336645333438025</v>
          </cell>
          <cell r="L254">
            <v>-0.26299876059486127</v>
          </cell>
          <cell r="M254">
            <v>0.17681348556443632</v>
          </cell>
          <cell r="N254">
            <v>0.25336369694328709</v>
          </cell>
          <cell r="O254">
            <v>0.24686460465486881</v>
          </cell>
          <cell r="P254">
            <v>0.10091135244196026</v>
          </cell>
          <cell r="Q254">
            <v>0.20386002903588718</v>
          </cell>
          <cell r="R254">
            <v>0.1981974119832246</v>
          </cell>
          <cell r="S254">
            <v>0.19188369918703008</v>
          </cell>
          <cell r="T254">
            <v>0.21109321566413231</v>
          </cell>
          <cell r="U254">
            <v>0.19127931542792087</v>
          </cell>
          <cell r="V254">
            <v>0.18053609997162967</v>
          </cell>
          <cell r="W254">
            <v>0.18053609997162967</v>
          </cell>
        </row>
        <row r="255">
          <cell r="A255" t="str">
            <v xml:space="preserve">  Oper Lease Adj/Revenues</v>
          </cell>
          <cell r="C255" t="str">
            <v xml:space="preserve"> </v>
          </cell>
          <cell r="D255" t="e">
            <v>#DIV/0!</v>
          </cell>
          <cell r="E255" t="e">
            <v>#DIV/0!</v>
          </cell>
          <cell r="F255" t="e">
            <v>#DIV/0!</v>
          </cell>
          <cell r="G255" t="e">
            <v>#DIV/0!</v>
          </cell>
          <cell r="H255" t="e">
            <v>#DIV/0!</v>
          </cell>
          <cell r="I255" t="e">
            <v>#DIV/0!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row>
        <row r="256">
          <cell r="A256" t="str">
            <v xml:space="preserve">  Ret Rel Liab Adj/Revenues</v>
          </cell>
          <cell r="C256" t="str">
            <v xml:space="preserve"> </v>
          </cell>
          <cell r="D256" t="e">
            <v>#DIV/0!</v>
          </cell>
          <cell r="E256" t="e">
            <v>#DIV/0!</v>
          </cell>
          <cell r="F256" t="e">
            <v>#DIV/0!</v>
          </cell>
          <cell r="G256" t="e">
            <v>#DIV/0!</v>
          </cell>
          <cell r="H256" t="e">
            <v>#DIV/0!</v>
          </cell>
          <cell r="I256" t="e">
            <v>#DIV/0!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row>
        <row r="257">
          <cell r="A257" t="str">
            <v xml:space="preserve">  EBDIT Margin</v>
          </cell>
          <cell r="C257" t="e">
            <v>#DIV/0!</v>
          </cell>
          <cell r="D257" t="e">
            <v>#DIV/0!</v>
          </cell>
          <cell r="E257" t="e">
            <v>#DIV/0!</v>
          </cell>
          <cell r="F257" t="e">
            <v>#DIV/0!</v>
          </cell>
          <cell r="G257" t="e">
            <v>#DIV/0!</v>
          </cell>
          <cell r="H257" t="e">
            <v>#DIV/0!</v>
          </cell>
          <cell r="I257" t="e">
            <v>#DIV/0!</v>
          </cell>
          <cell r="J257">
            <v>0.30502025954387862</v>
          </cell>
          <cell r="K257">
            <v>0.17382832176516461</v>
          </cell>
          <cell r="L257">
            <v>0.20767508775637705</v>
          </cell>
          <cell r="M257">
            <v>0.25055534439743887</v>
          </cell>
          <cell r="N257">
            <v>0.26602263001723447</v>
          </cell>
          <cell r="O257">
            <v>0.28800376042430509</v>
          </cell>
          <cell r="P257">
            <v>0.2848158896353799</v>
          </cell>
          <cell r="Q257">
            <v>0.29240541421743038</v>
          </cell>
          <cell r="R257">
            <v>0.29858199685034825</v>
          </cell>
          <cell r="S257">
            <v>0.30404857305667443</v>
          </cell>
          <cell r="T257">
            <v>0.30984640048178064</v>
          </cell>
          <cell r="U257">
            <v>0.3131595035367814</v>
          </cell>
          <cell r="V257">
            <v>0.31664920723863654</v>
          </cell>
          <cell r="W257">
            <v>0.17346502139719469</v>
          </cell>
        </row>
        <row r="258">
          <cell r="A258" t="str">
            <v xml:space="preserve">  Depreciation/Revenues</v>
          </cell>
          <cell r="C258" t="e">
            <v>#DIV/0!</v>
          </cell>
          <cell r="D258" t="e">
            <v>#DIV/0!</v>
          </cell>
          <cell r="E258" t="e">
            <v>#DIV/0!</v>
          </cell>
          <cell r="F258" t="e">
            <v>#DIV/0!</v>
          </cell>
          <cell r="G258" t="e">
            <v>#DIV/0!</v>
          </cell>
          <cell r="H258" t="e">
            <v>#DIV/0!</v>
          </cell>
          <cell r="I258" t="e">
            <v>#DIV/0!</v>
          </cell>
          <cell r="J258">
            <v>4.6915086740613461E-2</v>
          </cell>
          <cell r="K258">
            <v>5.860629381999824E-2</v>
          </cell>
          <cell r="L258">
            <v>4.9915294357089197E-2</v>
          </cell>
          <cell r="M258">
            <v>4.1190593248845012E-2</v>
          </cell>
          <cell r="N258">
            <v>4.049092278394207E-2</v>
          </cell>
          <cell r="O258">
            <v>3.2063683625768606E-2</v>
          </cell>
          <cell r="P258">
            <v>2.6614855534631634E-2</v>
          </cell>
          <cell r="Q258">
            <v>2.6956172890247869E-2</v>
          </cell>
          <cell r="R258">
            <v>2.4142189995344548E-2</v>
          </cell>
          <cell r="S258">
            <v>2.1740168721045696E-2</v>
          </cell>
          <cell r="T258">
            <v>1.9981043727290367E-2</v>
          </cell>
          <cell r="U258">
            <v>1.962063711307294E-2</v>
          </cell>
          <cell r="V258">
            <v>1.8587295220369112E-2</v>
          </cell>
          <cell r="W258">
            <v>6.115997309782191E-3</v>
          </cell>
        </row>
        <row r="259">
          <cell r="A259" t="str">
            <v xml:space="preserve">  Operating Margin</v>
          </cell>
          <cell r="C259" t="e">
            <v>#DIV/0!</v>
          </cell>
          <cell r="D259" t="e">
            <v>#DIV/0!</v>
          </cell>
          <cell r="E259" t="e">
            <v>#DIV/0!</v>
          </cell>
          <cell r="F259" t="e">
            <v>#DIV/0!</v>
          </cell>
          <cell r="G259" t="e">
            <v>#DIV/0!</v>
          </cell>
          <cell r="H259" t="e">
            <v>#DIV/0!</v>
          </cell>
          <cell r="I259" t="e">
            <v>#DIV/0!</v>
          </cell>
          <cell r="J259">
            <v>0.25810517280326517</v>
          </cell>
          <cell r="K259">
            <v>0.11522202794516637</v>
          </cell>
          <cell r="L259">
            <v>0.15775979339928786</v>
          </cell>
          <cell r="M259">
            <v>0.20936475114859388</v>
          </cell>
          <cell r="N259">
            <v>0.22553170723329241</v>
          </cell>
          <cell r="O259">
            <v>0.25594007679853648</v>
          </cell>
          <cell r="P259">
            <v>0.25820103410074829</v>
          </cell>
          <cell r="Q259">
            <v>0.26544924132718251</v>
          </cell>
          <cell r="R259">
            <v>0.27443980685500369</v>
          </cell>
          <cell r="S259">
            <v>0.28230840433562876</v>
          </cell>
          <cell r="T259">
            <v>0.28986535675449027</v>
          </cell>
          <cell r="U259">
            <v>0.29353886642370847</v>
          </cell>
          <cell r="V259">
            <v>0.29806191201826743</v>
          </cell>
          <cell r="W259">
            <v>0.16734902408741251</v>
          </cell>
        </row>
        <row r="261">
          <cell r="A261" t="str">
            <v>Working Capital/Revenues</v>
          </cell>
        </row>
        <row r="262">
          <cell r="A262" t="str">
            <v xml:space="preserve">  Operating Cash</v>
          </cell>
          <cell r="C262" t="e">
            <v>#DIV/0!</v>
          </cell>
          <cell r="D262" t="e">
            <v>#DIV/0!</v>
          </cell>
          <cell r="E262" t="e">
            <v>#DIV/0!</v>
          </cell>
          <cell r="F262" t="e">
            <v>#DIV/0!</v>
          </cell>
          <cell r="G262" t="e">
            <v>#DIV/0!</v>
          </cell>
          <cell r="H262" t="e">
            <v>#DIV/0!</v>
          </cell>
          <cell r="I262" t="e">
            <v>#DIV/0!</v>
          </cell>
          <cell r="J262">
            <v>1.1618141033460686E-2</v>
          </cell>
          <cell r="K262">
            <v>7.0560672645702824E-3</v>
          </cell>
          <cell r="L262">
            <v>7.0002493751833445E-3</v>
          </cell>
          <cell r="M262">
            <v>7.2259491026820232E-3</v>
          </cell>
          <cell r="N262">
            <v>5.3005450460522586E-3</v>
          </cell>
          <cell r="O262">
            <v>4.0917431898013822E-3</v>
          </cell>
          <cell r="P262">
            <v>3.3297069863072121E-3</v>
          </cell>
          <cell r="Q262">
            <v>2.7474226581311843E-3</v>
          </cell>
          <cell r="R262">
            <v>2.2870229708354789E-3</v>
          </cell>
          <cell r="S262">
            <v>1.9191048988031064E-3</v>
          </cell>
          <cell r="T262">
            <v>1.6513275741451435E-3</v>
          </cell>
          <cell r="U262">
            <v>1.5240988218446073E-3</v>
          </cell>
          <cell r="V262">
            <v>1.3602154621978821E-3</v>
          </cell>
          <cell r="W262">
            <v>1.3602154621978821E-3</v>
          </cell>
        </row>
        <row r="263">
          <cell r="A263" t="str">
            <v xml:space="preserve">  Accounts Receivable</v>
          </cell>
          <cell r="C263" t="e">
            <v>#DIV/0!</v>
          </cell>
          <cell r="D263" t="e">
            <v>#DIV/0!</v>
          </cell>
          <cell r="E263" t="e">
            <v>#DIV/0!</v>
          </cell>
          <cell r="F263" t="e">
            <v>#DIV/0!</v>
          </cell>
          <cell r="G263" t="e">
            <v>#DIV/0!</v>
          </cell>
          <cell r="H263" t="e">
            <v>#DIV/0!</v>
          </cell>
          <cell r="I263" t="e">
            <v>#DIV/0!</v>
          </cell>
          <cell r="J263">
            <v>5.9988672452924365E-2</v>
          </cell>
          <cell r="K263">
            <v>3.9905010537863231E-2</v>
          </cell>
          <cell r="L263">
            <v>5.5045783063520197E-2</v>
          </cell>
          <cell r="M263">
            <v>4.0199890610217809E-2</v>
          </cell>
          <cell r="N263">
            <v>4.8541200405683077E-2</v>
          </cell>
          <cell r="O263">
            <v>4.8055093963852213E-2</v>
          </cell>
          <cell r="P263">
            <v>4.7986443829618135E-2</v>
          </cell>
          <cell r="Q263">
            <v>4.7986443829618142E-2</v>
          </cell>
          <cell r="R263">
            <v>4.7986443829618135E-2</v>
          </cell>
          <cell r="S263">
            <v>7.4978818483778339E-2</v>
          </cell>
          <cell r="T263">
            <v>7.4978818483778339E-2</v>
          </cell>
          <cell r="U263">
            <v>7.4978818483778339E-2</v>
          </cell>
          <cell r="V263">
            <v>7.4978818483778339E-2</v>
          </cell>
          <cell r="W263">
            <v>0.1</v>
          </cell>
        </row>
        <row r="264">
          <cell r="A264" t="str">
            <v xml:space="preserve">  Inventories</v>
          </cell>
          <cell r="C264" t="e">
            <v>#DIV/0!</v>
          </cell>
          <cell r="D264" t="e">
            <v>#DIV/0!</v>
          </cell>
          <cell r="E264" t="e">
            <v>#DIV/0!</v>
          </cell>
          <cell r="F264" t="e">
            <v>#DIV/0!</v>
          </cell>
          <cell r="G264" t="e">
            <v>#DIV/0!</v>
          </cell>
          <cell r="H264" t="e">
            <v>#DIV/0!</v>
          </cell>
          <cell r="I264" t="e">
            <v>#DIV/0!</v>
          </cell>
          <cell r="J264">
            <v>8.4309562737262492E-2</v>
          </cell>
          <cell r="K264">
            <v>8.3777644021151093E-2</v>
          </cell>
          <cell r="L264">
            <v>4.9749237845271424E-2</v>
          </cell>
          <cell r="M264">
            <v>5.0052840602645428E-2</v>
          </cell>
          <cell r="N264">
            <v>5.1575025431038264E-2</v>
          </cell>
          <cell r="O264">
            <v>5.1058537336592977E-2</v>
          </cell>
          <cell r="P264">
            <v>5.0985596568969269E-2</v>
          </cell>
          <cell r="Q264">
            <v>5.0985596568969276E-2</v>
          </cell>
          <cell r="R264">
            <v>7.4978818483778326E-2</v>
          </cell>
          <cell r="S264">
            <v>7.4978818483778339E-2</v>
          </cell>
          <cell r="T264">
            <v>7.4978818483778339E-2</v>
          </cell>
          <cell r="U264">
            <v>7.4978818483778339E-2</v>
          </cell>
          <cell r="V264">
            <v>7.4978818483778339E-2</v>
          </cell>
          <cell r="W264">
            <v>0.1</v>
          </cell>
        </row>
        <row r="265">
          <cell r="A265" t="str">
            <v xml:space="preserve">  Other Current Assets</v>
          </cell>
          <cell r="C265" t="e">
            <v>#DIV/0!</v>
          </cell>
          <cell r="D265" t="e">
            <v>#DIV/0!</v>
          </cell>
          <cell r="E265" t="e">
            <v>#DIV/0!</v>
          </cell>
          <cell r="F265" t="e">
            <v>#DIV/0!</v>
          </cell>
          <cell r="G265" t="e">
            <v>#DIV/0!</v>
          </cell>
          <cell r="H265" t="e">
            <v>#DIV/0!</v>
          </cell>
          <cell r="I265" t="e">
            <v>#DIV/0!</v>
          </cell>
          <cell r="J265">
            <v>0.6103748251847273</v>
          </cell>
          <cell r="K265">
            <v>0.55076274677438297</v>
          </cell>
          <cell r="L265">
            <v>0.44092881433904596</v>
          </cell>
          <cell r="M265">
            <v>0.42117583450861851</v>
          </cell>
          <cell r="N265">
            <v>0.4</v>
          </cell>
          <cell r="O265">
            <v>0.4</v>
          </cell>
          <cell r="P265">
            <v>0.4</v>
          </cell>
          <cell r="Q265">
            <v>0.4</v>
          </cell>
          <cell r="R265">
            <v>0.4</v>
          </cell>
          <cell r="S265">
            <v>0.4</v>
          </cell>
          <cell r="T265">
            <v>0.4</v>
          </cell>
          <cell r="U265">
            <v>0.4</v>
          </cell>
          <cell r="V265">
            <v>0.4</v>
          </cell>
          <cell r="W265">
            <v>0.4</v>
          </cell>
        </row>
        <row r="266">
          <cell r="A266" t="str">
            <v xml:space="preserve">  Accounts Payable</v>
          </cell>
          <cell r="C266" t="e">
            <v>#DIV/0!</v>
          </cell>
          <cell r="D266" t="e">
            <v>#DIV/0!</v>
          </cell>
          <cell r="E266" t="e">
            <v>#DIV/0!</v>
          </cell>
          <cell r="F266" t="e">
            <v>#DIV/0!</v>
          </cell>
          <cell r="G266" t="e">
            <v>#DIV/0!</v>
          </cell>
          <cell r="H266" t="e">
            <v>#DIV/0!</v>
          </cell>
          <cell r="I266" t="e">
            <v>#DIV/0!</v>
          </cell>
          <cell r="J266">
            <v>0.11526157621653263</v>
          </cell>
          <cell r="K266">
            <v>0.11677297722033762</v>
          </cell>
          <cell r="L266">
            <v>0.11337405911394771</v>
          </cell>
          <cell r="M266">
            <v>9.9513079014804634E-2</v>
          </cell>
          <cell r="N266">
            <v>0.10618387588743172</v>
          </cell>
          <cell r="O266">
            <v>0.10512051804592672</v>
          </cell>
          <cell r="P266">
            <v>0.10497034587728968</v>
          </cell>
          <cell r="Q266">
            <v>0.10497034587728968</v>
          </cell>
          <cell r="R266">
            <v>0.11396780409534306</v>
          </cell>
          <cell r="S266">
            <v>0.11396780409534309</v>
          </cell>
          <cell r="T266">
            <v>0.11396780409534307</v>
          </cell>
          <cell r="U266">
            <v>0.11396780409534306</v>
          </cell>
          <cell r="V266">
            <v>0.11396780409534307</v>
          </cell>
          <cell r="W266">
            <v>0.11396780409534307</v>
          </cell>
        </row>
        <row r="267">
          <cell r="A267" t="str">
            <v xml:space="preserve">  Other Current Liabilities</v>
          </cell>
          <cell r="C267" t="e">
            <v>#DIV/0!</v>
          </cell>
          <cell r="D267" t="e">
            <v>#DIV/0!</v>
          </cell>
          <cell r="E267" t="e">
            <v>#DIV/0!</v>
          </cell>
          <cell r="F267" t="e">
            <v>#DIV/0!</v>
          </cell>
          <cell r="G267" t="e">
            <v>#DIV/0!</v>
          </cell>
          <cell r="H267" t="e">
            <v>#DIV/0!</v>
          </cell>
          <cell r="I267" t="e">
            <v>#DIV/0!</v>
          </cell>
          <cell r="J267">
            <v>0.44674855818908105</v>
          </cell>
          <cell r="K267">
            <v>0.37059181510117495</v>
          </cell>
          <cell r="L267">
            <v>0.34621655051408629</v>
          </cell>
          <cell r="M267">
            <v>0.36750276344330851</v>
          </cell>
          <cell r="N267">
            <v>0.38282327076972356</v>
          </cell>
          <cell r="O267">
            <v>0.37065371241375672</v>
          </cell>
          <cell r="P267">
            <v>0.34271810536730496</v>
          </cell>
          <cell r="Q267">
            <v>0.34823689226800347</v>
          </cell>
          <cell r="R267">
            <v>0.35741650154053423</v>
          </cell>
          <cell r="S267">
            <v>0.36927432501936541</v>
          </cell>
          <cell r="T267">
            <v>0.38870358416593159</v>
          </cell>
          <cell r="U267">
            <v>0.42996306444136928</v>
          </cell>
          <cell r="V267">
            <v>0.45632876271281192</v>
          </cell>
          <cell r="W267">
            <v>0.45632876271281192</v>
          </cell>
        </row>
        <row r="268">
          <cell r="A268" t="str">
            <v xml:space="preserve">  Net Working Capital</v>
          </cell>
          <cell r="C268" t="e">
            <v>#DIV/0!</v>
          </cell>
          <cell r="D268" t="e">
            <v>#DIV/0!</v>
          </cell>
          <cell r="E268" t="e">
            <v>#DIV/0!</v>
          </cell>
          <cell r="F268" t="e">
            <v>#DIV/0!</v>
          </cell>
          <cell r="G268" t="e">
            <v>#DIV/0!</v>
          </cell>
          <cell r="H268" t="e">
            <v>#DIV/0!</v>
          </cell>
          <cell r="I268" t="e">
            <v>#DIV/0!</v>
          </cell>
          <cell r="J268">
            <v>0.20428106700276091</v>
          </cell>
          <cell r="K268">
            <v>0.19413667627645489</v>
          </cell>
          <cell r="L268">
            <v>9.3133474994986934E-2</v>
          </cell>
          <cell r="M268">
            <v>5.163867236605052E-2</v>
          </cell>
          <cell r="N268">
            <v>1.6409624225618383E-2</v>
          </cell>
          <cell r="O268">
            <v>2.7431144030563185E-2</v>
          </cell>
          <cell r="P268">
            <v>5.4613296140299958E-2</v>
          </cell>
          <cell r="Q268">
            <v>4.8512224911425268E-2</v>
          </cell>
          <cell r="R268">
            <v>5.3867979648354693E-2</v>
          </cell>
          <cell r="S268">
            <v>6.8634612751651128E-2</v>
          </cell>
          <cell r="T268">
            <v>4.8937576280427067E-2</v>
          </cell>
          <cell r="U268">
            <v>7.5508672526886081E-3</v>
          </cell>
          <cell r="V268">
            <v>-1.8978714378400308E-2</v>
          </cell>
          <cell r="W268">
            <v>3.1063648654043059E-2</v>
          </cell>
        </row>
        <row r="270">
          <cell r="A270" t="str">
            <v>Prop Plant Equip</v>
          </cell>
        </row>
        <row r="271">
          <cell r="A271" t="str">
            <v>Input Values:</v>
          </cell>
        </row>
        <row r="272">
          <cell r="A272" t="str">
            <v xml:space="preserve">  CapX/Revs (Input, Mode 1)</v>
          </cell>
          <cell r="N272">
            <v>4.9427746690838395E-2</v>
          </cell>
          <cell r="O272">
            <v>3.8155631949603815E-2</v>
          </cell>
          <cell r="P272">
            <v>3.1049620754847403E-2</v>
          </cell>
          <cell r="Q272">
            <v>2.5619801363619847E-2</v>
          </cell>
          <cell r="R272">
            <v>2.2234073215337477E-2</v>
          </cell>
          <cell r="S272">
            <v>1.8657232293698107E-2</v>
          </cell>
          <cell r="T272">
            <v>1.6053943775053564E-2</v>
          </cell>
          <cell r="U272">
            <v>1.5179912535852073E-2</v>
          </cell>
          <cell r="V272">
            <v>1.3763545033471641E-2</v>
          </cell>
          <cell r="W272">
            <v>0.02</v>
          </cell>
        </row>
        <row r="273">
          <cell r="A273" t="str">
            <v xml:space="preserve">  NPPE/Revs (Input, Mode 2)</v>
          </cell>
          <cell r="N273">
            <v>0.29699746664365523</v>
          </cell>
          <cell r="O273">
            <v>0.23513960387672725</v>
          </cell>
          <cell r="P273">
            <v>0.19560296377895228</v>
          </cell>
          <cell r="Q273">
            <v>0.15988024531221345</v>
          </cell>
          <cell r="R273">
            <v>0.13101819855726701</v>
          </cell>
          <cell r="S273">
            <v>0.10671137919566043</v>
          </cell>
          <cell r="T273">
            <v>8.7758356188175804E-2</v>
          </cell>
          <cell r="U273">
            <v>7.6420506821143347E-2</v>
          </cell>
          <cell r="V273">
            <v>6.3248788791541555E-2</v>
          </cell>
          <cell r="W273">
            <v>0.2</v>
          </cell>
        </row>
        <row r="274">
          <cell r="A274" t="str">
            <v xml:space="preserve">  Depr/Last Yr's GPPE</v>
          </cell>
          <cell r="C274" t="str">
            <v xml:space="preserve"> </v>
          </cell>
          <cell r="D274" t="e">
            <v>#DIV/0!</v>
          </cell>
          <cell r="E274" t="e">
            <v>#DIV/0!</v>
          </cell>
          <cell r="F274" t="e">
            <v>#DIV/0!</v>
          </cell>
          <cell r="G274" t="e">
            <v>#DIV/0!</v>
          </cell>
          <cell r="H274" t="e">
            <v>#DIV/0!</v>
          </cell>
          <cell r="I274" t="e">
            <v>#DIV/0!</v>
          </cell>
          <cell r="J274" t="e">
            <v>#DIV/0!</v>
          </cell>
          <cell r="K274">
            <v>8.6858834078282224E-2</v>
          </cell>
          <cell r="L274">
            <v>7.2815485923598086E-2</v>
          </cell>
          <cell r="M274">
            <v>6.748715410983902E-2</v>
          </cell>
          <cell r="N274">
            <v>7.3418494348804389E-2</v>
          </cell>
          <cell r="O274">
            <v>6.6943210963660238E-2</v>
          </cell>
          <cell r="P274">
            <v>6.3272581420110607E-2</v>
          </cell>
          <cell r="Q274">
            <v>7.2355781176199563E-2</v>
          </cell>
          <cell r="R274">
            <v>7.2871792960765736E-2</v>
          </cell>
          <cell r="S274">
            <v>7.3317295303603633E-2</v>
          </cell>
          <cell r="T274">
            <v>7.3710386779464301E-2</v>
          </cell>
          <cell r="U274">
            <v>7.4073407502663641E-2</v>
          </cell>
          <cell r="V274">
            <v>7.4401136350096847E-2</v>
          </cell>
          <cell r="W274">
            <v>2.5999999999999999E-2</v>
          </cell>
        </row>
        <row r="275">
          <cell r="A275" t="str">
            <v xml:space="preserve">  Retirements/Last Yr's GPPE</v>
          </cell>
          <cell r="C275" t="str">
            <v xml:space="preserve"> </v>
          </cell>
          <cell r="D275" t="e">
            <v>#DIV/0!</v>
          </cell>
          <cell r="E275" t="e">
            <v>#DIV/0!</v>
          </cell>
          <cell r="F275" t="e">
            <v>#DIV/0!</v>
          </cell>
          <cell r="G275" t="e">
            <v>#DIV/0!</v>
          </cell>
          <cell r="H275" t="e">
            <v>#DIV/0!</v>
          </cell>
          <cell r="I275" t="e">
            <v>#DIV/0!</v>
          </cell>
          <cell r="J275" t="e">
            <v>#DIV/0!</v>
          </cell>
          <cell r="K275">
            <v>1.0078641833526558E-2</v>
          </cell>
          <cell r="L275">
            <v>7.2722730110503023E-2</v>
          </cell>
          <cell r="M275">
            <v>0</v>
          </cell>
          <cell r="N275">
            <v>0</v>
          </cell>
          <cell r="O275">
            <v>0</v>
          </cell>
          <cell r="P275">
            <v>0</v>
          </cell>
          <cell r="Q275">
            <v>0</v>
          </cell>
          <cell r="R275">
            <v>0</v>
          </cell>
          <cell r="S275">
            <v>0</v>
          </cell>
          <cell r="T275">
            <v>0</v>
          </cell>
          <cell r="U275">
            <v>0</v>
          </cell>
          <cell r="V275">
            <v>0</v>
          </cell>
          <cell r="W275">
            <v>0</v>
          </cell>
        </row>
        <row r="277">
          <cell r="A277" t="str">
            <v>Calculated Values:</v>
          </cell>
        </row>
        <row r="278">
          <cell r="A278" t="str">
            <v xml:space="preserve">  Gross PPE/Revenues</v>
          </cell>
          <cell r="C278" t="e">
            <v>#DIV/0!</v>
          </cell>
          <cell r="D278" t="e">
            <v>#DIV/0!</v>
          </cell>
          <cell r="E278" t="e">
            <v>#DIV/0!</v>
          </cell>
          <cell r="F278" t="e">
            <v>#DIV/0!</v>
          </cell>
          <cell r="G278" t="e">
            <v>#DIV/0!</v>
          </cell>
          <cell r="H278" t="e">
            <v>#DIV/0!</v>
          </cell>
          <cell r="I278" t="e">
            <v>#DIV/0!</v>
          </cell>
          <cell r="J278">
            <v>0.65902401850875736</v>
          </cell>
          <cell r="K278">
            <v>0.81577364647898298</v>
          </cell>
          <cell r="L278">
            <v>0.70447926374835046</v>
          </cell>
          <cell r="M278">
            <v>0.63103565776231985</v>
          </cell>
          <cell r="N278">
            <v>0.62046749750357166</v>
          </cell>
          <cell r="O278">
            <v>0.51690521143231227</v>
          </cell>
          <cell r="P278">
            <v>0.45150809205537551</v>
          </cell>
          <cell r="Q278">
            <v>0.39798999737621255</v>
          </cell>
          <cell r="R278">
            <v>0.35336886985003291</v>
          </cell>
          <cell r="S278">
            <v>0.31503221106335655</v>
          </cell>
          <cell r="T278">
            <v>0.28699272481007104</v>
          </cell>
          <cell r="U278">
            <v>0.2799252328587164</v>
          </cell>
          <cell r="V278">
            <v>0.26345834565215598</v>
          </cell>
          <cell r="W278">
            <v>0.38487453022104501</v>
          </cell>
        </row>
        <row r="279">
          <cell r="A279" t="str">
            <v xml:space="preserve">  NPPE/Revenues</v>
          </cell>
          <cell r="C279" t="e">
            <v>#DIV/0!</v>
          </cell>
          <cell r="D279" t="e">
            <v>#DIV/0!</v>
          </cell>
          <cell r="E279" t="e">
            <v>#DIV/0!</v>
          </cell>
          <cell r="F279" t="e">
            <v>#DIV/0!</v>
          </cell>
          <cell r="G279" t="e">
            <v>#DIV/0!</v>
          </cell>
          <cell r="H279" t="e">
            <v>#DIV/0!</v>
          </cell>
          <cell r="I279" t="e">
            <v>#DIV/0!</v>
          </cell>
          <cell r="J279">
            <v>0.32571178037667986</v>
          </cell>
          <cell r="K279">
            <v>0.42271173140628948</v>
          </cell>
          <cell r="L279">
            <v>0.37412130327883103</v>
          </cell>
          <cell r="M279">
            <v>0</v>
          </cell>
          <cell r="N279">
            <v>0.29699746664365523</v>
          </cell>
          <cell r="O279">
            <v>0.23513960387672725</v>
          </cell>
          <cell r="P279">
            <v>0.19560296377895228</v>
          </cell>
          <cell r="Q279">
            <v>0.15988024531221345</v>
          </cell>
          <cell r="R279">
            <v>0.13101819855726701</v>
          </cell>
          <cell r="S279">
            <v>0.10671137919566043</v>
          </cell>
          <cell r="T279">
            <v>8.7758356188175804E-2</v>
          </cell>
          <cell r="U279">
            <v>7.6420506821143347E-2</v>
          </cell>
          <cell r="V279">
            <v>6.3248788791541555E-2</v>
          </cell>
          <cell r="W279">
            <v>0.2</v>
          </cell>
        </row>
        <row r="280">
          <cell r="A280" t="str">
            <v xml:space="preserve">  CapX/Revenues</v>
          </cell>
          <cell r="C280" t="str">
            <v xml:space="preserve"> </v>
          </cell>
          <cell r="D280" t="e">
            <v>#DIV/0!</v>
          </cell>
          <cell r="E280" t="e">
            <v>#DIV/0!</v>
          </cell>
          <cell r="F280" t="e">
            <v>#DIV/0!</v>
          </cell>
          <cell r="G280" t="e">
            <v>#DIV/0!</v>
          </cell>
          <cell r="H280" t="e">
            <v>#DIV/0!</v>
          </cell>
          <cell r="I280" t="e">
            <v>#DIV/0!</v>
          </cell>
          <cell r="J280">
            <v>0.37262686711729331</v>
          </cell>
          <cell r="K280">
            <v>0.14784363577783766</v>
          </cell>
          <cell r="L280">
            <v>6.8827145382522076E-2</v>
          </cell>
          <cell r="M280">
            <v>-0.28294084528647462</v>
          </cell>
          <cell r="N280">
            <v>0.33748838942759735</v>
          </cell>
          <cell r="O280">
            <v>3.7936796798389044E-2</v>
          </cell>
          <cell r="P280">
            <v>3.0870037825896233E-2</v>
          </cell>
          <cell r="Q280">
            <v>2.5439629567942178E-2</v>
          </cell>
          <cell r="R280">
            <v>2.2072094864096576E-2</v>
          </cell>
          <cell r="S280">
            <v>1.8510515452237357E-2</v>
          </cell>
          <cell r="T280">
            <v>1.5917716248901995E-2</v>
          </cell>
          <cell r="U280">
            <v>1.5044248243996338E-2</v>
          </cell>
          <cell r="V280">
            <v>1.3632924533505028E-2</v>
          </cell>
          <cell r="W280">
            <v>0.14964386446019154</v>
          </cell>
        </row>
        <row r="281">
          <cell r="A281" t="str">
            <v xml:space="preserve">  Capital Expenditures ($)</v>
          </cell>
          <cell r="C281" t="str">
            <v xml:space="preserve"> </v>
          </cell>
          <cell r="D281">
            <v>0</v>
          </cell>
          <cell r="E281">
            <v>0</v>
          </cell>
          <cell r="F281">
            <v>0</v>
          </cell>
          <cell r="G281">
            <v>0</v>
          </cell>
          <cell r="H281">
            <v>0</v>
          </cell>
          <cell r="I281">
            <v>0</v>
          </cell>
          <cell r="J281">
            <v>11541.106962000002</v>
          </cell>
          <cell r="K281">
            <v>4472.4646379999976</v>
          </cell>
          <cell r="L281">
            <v>2477.7861760000042</v>
          </cell>
          <cell r="M281">
            <v>-11756.850525000002</v>
          </cell>
          <cell r="N281">
            <v>16045.597225290006</v>
          </cell>
          <cell r="O281">
            <v>2336.5219738455926</v>
          </cell>
          <cell r="P281">
            <v>2336.4082113476588</v>
          </cell>
          <cell r="Q281">
            <v>2333.4735752306128</v>
          </cell>
          <cell r="R281">
            <v>2432.1514053364526</v>
          </cell>
          <cell r="S281">
            <v>2430.733677111356</v>
          </cell>
          <cell r="T281">
            <v>2429.2102523997892</v>
          </cell>
          <cell r="U281">
            <v>2487.5678962738652</v>
          </cell>
          <cell r="V281">
            <v>2525.7996741315678</v>
          </cell>
          <cell r="W281">
            <v>31051.802123577345</v>
          </cell>
        </row>
        <row r="282">
          <cell r="A282" t="str">
            <v xml:space="preserve">  Depreciation Expense ($)</v>
          </cell>
          <cell r="C282" t="str">
            <v xml:space="preserve"> </v>
          </cell>
          <cell r="D282">
            <v>0</v>
          </cell>
          <cell r="E282">
            <v>0</v>
          </cell>
          <cell r="F282">
            <v>0</v>
          </cell>
          <cell r="G282">
            <v>0</v>
          </cell>
          <cell r="H282">
            <v>0</v>
          </cell>
          <cell r="I282">
            <v>0</v>
          </cell>
          <cell r="J282">
            <v>1453.067618</v>
          </cell>
          <cell r="K282">
            <v>1772.917551</v>
          </cell>
          <cell r="L282">
            <v>1796.9570819999999</v>
          </cell>
          <cell r="M282">
            <v>1711.5650000000001</v>
          </cell>
          <cell r="N282">
            <v>1925.1063403199998</v>
          </cell>
          <cell r="O282">
            <v>1974.7977603955951</v>
          </cell>
          <cell r="P282">
            <v>2014.353444127654</v>
          </cell>
          <cell r="Q282">
            <v>2472.5799155506079</v>
          </cell>
          <cell r="R282">
            <v>2660.2577456564513</v>
          </cell>
          <cell r="S282">
            <v>2854.8400174313565</v>
          </cell>
          <cell r="T282">
            <v>3049.3165927197897</v>
          </cell>
          <cell r="U282">
            <v>3244.2742365938625</v>
          </cell>
          <cell r="V282">
            <v>3443.706014451564</v>
          </cell>
          <cell r="W282">
            <v>1269.0980611651394</v>
          </cell>
        </row>
        <row r="283">
          <cell r="A283" t="str">
            <v xml:space="preserve">  Retirements ($)</v>
          </cell>
          <cell r="C283" t="str">
            <v xml:space="preserve"> </v>
          </cell>
          <cell r="D283">
            <v>0</v>
          </cell>
          <cell r="E283">
            <v>0</v>
          </cell>
          <cell r="F283">
            <v>0</v>
          </cell>
          <cell r="G283">
            <v>0</v>
          </cell>
          <cell r="H283">
            <v>0</v>
          </cell>
          <cell r="I283">
            <v>0</v>
          </cell>
          <cell r="J283">
            <v>-8870.3752989999994</v>
          </cell>
          <cell r="K283">
            <v>205.72001899999987</v>
          </cell>
          <cell r="L283">
            <v>1794.6680330000008</v>
          </cell>
          <cell r="M283">
            <v>0</v>
          </cell>
          <cell r="N283">
            <v>0</v>
          </cell>
          <cell r="O283">
            <v>0</v>
          </cell>
          <cell r="P283">
            <v>0</v>
          </cell>
          <cell r="Q283">
            <v>0</v>
          </cell>
          <cell r="R283">
            <v>0</v>
          </cell>
          <cell r="S283">
            <v>0</v>
          </cell>
          <cell r="T283">
            <v>0</v>
          </cell>
          <cell r="U283">
            <v>0</v>
          </cell>
          <cell r="V283">
            <v>0</v>
          </cell>
          <cell r="W283">
            <v>0</v>
          </cell>
        </row>
        <row r="285">
          <cell r="A285" t="str">
            <v>Forecast Option</v>
          </cell>
          <cell r="C285">
            <v>2</v>
          </cell>
        </row>
        <row r="287">
          <cell r="A287" t="str">
            <v>Financing/Other Ratios</v>
          </cell>
        </row>
        <row r="288">
          <cell r="A288" t="str">
            <v>and Forecast Assumptions</v>
          </cell>
        </row>
        <row r="289">
          <cell r="A289" t="str">
            <v>-</v>
          </cell>
          <cell r="B289" t="str">
            <v>-</v>
          </cell>
        </row>
        <row r="290">
          <cell r="A290" t="str">
            <v>Taxes</v>
          </cell>
        </row>
        <row r="291">
          <cell r="A291" t="str">
            <v xml:space="preserve">  EBIT Tax Rate</v>
          </cell>
          <cell r="C291" t="str">
            <v xml:space="preserve"> </v>
          </cell>
          <cell r="D291" t="e">
            <v>#DIV/0!</v>
          </cell>
          <cell r="E291" t="e">
            <v>#DIV/0!</v>
          </cell>
          <cell r="F291" t="e">
            <v>#DIV/0!</v>
          </cell>
          <cell r="G291" t="e">
            <v>#DIV/0!</v>
          </cell>
          <cell r="H291" t="e">
            <v>#DIV/0!</v>
          </cell>
          <cell r="I291" t="e">
            <v>#DIV/0!</v>
          </cell>
          <cell r="J291">
            <v>0.26456985682397288</v>
          </cell>
          <cell r="K291">
            <v>7.7461154979193689E-2</v>
          </cell>
          <cell r="L291">
            <v>0.32341515444020064</v>
          </cell>
          <cell r="M291">
            <v>0.28759671831354572</v>
          </cell>
          <cell r="N291">
            <v>0.31370999999999999</v>
          </cell>
          <cell r="O291">
            <v>0.31370999999999999</v>
          </cell>
          <cell r="P291">
            <v>0.31370999999999999</v>
          </cell>
          <cell r="Q291">
            <v>0.31370999999999999</v>
          </cell>
          <cell r="R291">
            <v>0.31370999999999999</v>
          </cell>
          <cell r="S291">
            <v>0.31370999999999999</v>
          </cell>
          <cell r="T291">
            <v>0.31370999999999999</v>
          </cell>
          <cell r="U291">
            <v>0.31370999999999999</v>
          </cell>
          <cell r="V291">
            <v>0.31370999999999999</v>
          </cell>
          <cell r="W291">
            <v>0.37</v>
          </cell>
        </row>
        <row r="292">
          <cell r="A292" t="str">
            <v xml:space="preserve">  Marginal Tax Rate</v>
          </cell>
          <cell r="C292">
            <v>0</v>
          </cell>
          <cell r="D292">
            <v>0</v>
          </cell>
          <cell r="E292">
            <v>0</v>
          </cell>
          <cell r="F292">
            <v>0</v>
          </cell>
          <cell r="G292">
            <v>0</v>
          </cell>
          <cell r="H292">
            <v>0</v>
          </cell>
          <cell r="I292">
            <v>0</v>
          </cell>
          <cell r="J292">
            <v>0</v>
          </cell>
          <cell r="K292">
            <v>0</v>
          </cell>
          <cell r="L292">
            <v>0</v>
          </cell>
          <cell r="M292">
            <v>0</v>
          </cell>
          <cell r="N292">
            <v>0.21</v>
          </cell>
          <cell r="O292">
            <v>0.24</v>
          </cell>
          <cell r="P292">
            <v>0.24</v>
          </cell>
          <cell r="Q292">
            <v>0.24</v>
          </cell>
          <cell r="R292">
            <v>0.24</v>
          </cell>
          <cell r="S292">
            <v>0.24</v>
          </cell>
          <cell r="T292">
            <v>0.24</v>
          </cell>
          <cell r="U292">
            <v>0.24</v>
          </cell>
          <cell r="V292">
            <v>0.24</v>
          </cell>
          <cell r="W292">
            <v>0.24</v>
          </cell>
        </row>
        <row r="293">
          <cell r="A293" t="str">
            <v xml:space="preserve">  Incr Def Tax/Tax on EBIT</v>
          </cell>
          <cell r="C293" t="str">
            <v xml:space="preserve"> </v>
          </cell>
          <cell r="D293" t="e">
            <v>#DIV/0!</v>
          </cell>
          <cell r="E293" t="e">
            <v>#DIV/0!</v>
          </cell>
          <cell r="F293" t="e">
            <v>#DIV/0!</v>
          </cell>
          <cell r="G293" t="e">
            <v>#DIV/0!</v>
          </cell>
          <cell r="H293" t="e">
            <v>#DIV/0!</v>
          </cell>
          <cell r="I293" t="e">
            <v>#DIV/0!</v>
          </cell>
          <cell r="J293">
            <v>0</v>
          </cell>
          <cell r="K293">
            <v>0</v>
          </cell>
          <cell r="L293">
            <v>1.0376968083675671</v>
          </cell>
          <cell r="M293">
            <v>-7.2714031169760066E-2</v>
          </cell>
          <cell r="N293">
            <v>0.35138236522440158</v>
          </cell>
          <cell r="O293">
            <v>0.30735277973402814</v>
          </cell>
          <cell r="P293">
            <v>0.30730870616099465</v>
          </cell>
          <cell r="Q293">
            <v>0.30727243900088752</v>
          </cell>
          <cell r="R293">
            <v>0.30724370071691298</v>
          </cell>
          <cell r="S293">
            <v>0.30722182203084725</v>
          </cell>
          <cell r="T293">
            <v>0.30720613618611953</v>
          </cell>
          <cell r="U293">
            <v>0.30719894721049118</v>
          </cell>
          <cell r="V293">
            <v>0.30718999277879538</v>
          </cell>
          <cell r="W293">
            <v>0.30718999277879538</v>
          </cell>
        </row>
        <row r="294">
          <cell r="A294" t="str">
            <v xml:space="preserve"> </v>
          </cell>
        </row>
        <row r="295">
          <cell r="A295" t="str">
            <v xml:space="preserve">  Int Rate on Excess Mkt Secs</v>
          </cell>
          <cell r="N295">
            <v>0</v>
          </cell>
          <cell r="O295">
            <v>0</v>
          </cell>
          <cell r="P295">
            <v>0</v>
          </cell>
          <cell r="Q295">
            <v>0</v>
          </cell>
          <cell r="R295">
            <v>0</v>
          </cell>
          <cell r="S295">
            <v>0</v>
          </cell>
          <cell r="T295">
            <v>0</v>
          </cell>
          <cell r="U295">
            <v>0</v>
          </cell>
          <cell r="V295">
            <v>0</v>
          </cell>
          <cell r="W295">
            <v>0</v>
          </cell>
        </row>
        <row r="296">
          <cell r="A296" t="str">
            <v xml:space="preserve">  Int Rate on Existing Debt</v>
          </cell>
          <cell r="C296" t="str">
            <v xml:space="preserve"> </v>
          </cell>
          <cell r="D296" t="e">
            <v>#DIV/0!</v>
          </cell>
          <cell r="E296" t="e">
            <v>#DIV/0!</v>
          </cell>
          <cell r="F296" t="e">
            <v>#DIV/0!</v>
          </cell>
          <cell r="G296" t="e">
            <v>#DIV/0!</v>
          </cell>
          <cell r="H296" t="e">
            <v>#DIV/0!</v>
          </cell>
          <cell r="I296" t="e">
            <v>#DIV/0!</v>
          </cell>
          <cell r="J296" t="e">
            <v>#DIV/0!</v>
          </cell>
          <cell r="K296">
            <v>1.4916920233177033E-2</v>
          </cell>
          <cell r="L296">
            <v>6.5828935261044658E-3</v>
          </cell>
          <cell r="M296">
            <v>1.7851810404848395E-3</v>
          </cell>
          <cell r="N296" t="str">
            <v xml:space="preserve"> </v>
          </cell>
          <cell r="O296" t="str">
            <v xml:space="preserve"> </v>
          </cell>
          <cell r="P296" t="str">
            <v xml:space="preserve"> </v>
          </cell>
          <cell r="Q296" t="str">
            <v xml:space="preserve"> </v>
          </cell>
          <cell r="R296" t="str">
            <v xml:space="preserve"> </v>
          </cell>
          <cell r="S296" t="str">
            <v xml:space="preserve"> </v>
          </cell>
          <cell r="T296" t="str">
            <v xml:space="preserve"> </v>
          </cell>
          <cell r="U296" t="str">
            <v xml:space="preserve"> </v>
          </cell>
          <cell r="V296" t="str">
            <v xml:space="preserve"> </v>
          </cell>
          <cell r="W296" t="str">
            <v xml:space="preserve"> </v>
          </cell>
        </row>
        <row r="297">
          <cell r="A297" t="str">
            <v xml:space="preserve">  Int Rate on Short-Term Debt</v>
          </cell>
          <cell r="N297">
            <v>0</v>
          </cell>
          <cell r="O297">
            <v>0</v>
          </cell>
          <cell r="P297">
            <v>0</v>
          </cell>
          <cell r="Q297">
            <v>0</v>
          </cell>
          <cell r="R297">
            <v>0</v>
          </cell>
          <cell r="S297">
            <v>0</v>
          </cell>
          <cell r="T297">
            <v>0</v>
          </cell>
          <cell r="U297">
            <v>0</v>
          </cell>
          <cell r="V297">
            <v>0</v>
          </cell>
          <cell r="W297">
            <v>0</v>
          </cell>
        </row>
        <row r="298">
          <cell r="A298" t="str">
            <v xml:space="preserve">  Int Rate on Long-Term Debt</v>
          </cell>
          <cell r="N298">
            <v>0</v>
          </cell>
          <cell r="O298">
            <v>0</v>
          </cell>
          <cell r="P298">
            <v>0</v>
          </cell>
          <cell r="Q298">
            <v>0</v>
          </cell>
          <cell r="R298">
            <v>0</v>
          </cell>
          <cell r="S298">
            <v>0</v>
          </cell>
          <cell r="T298">
            <v>0</v>
          </cell>
          <cell r="U298">
            <v>0</v>
          </cell>
          <cell r="V298">
            <v>0</v>
          </cell>
          <cell r="W298">
            <v>0</v>
          </cell>
        </row>
        <row r="299">
          <cell r="A299" t="str">
            <v xml:space="preserve">  Int Rate on New L-T Debt</v>
          </cell>
          <cell r="N299">
            <v>0</v>
          </cell>
          <cell r="O299">
            <v>0</v>
          </cell>
          <cell r="P299">
            <v>0</v>
          </cell>
          <cell r="Q299">
            <v>0</v>
          </cell>
          <cell r="R299">
            <v>0</v>
          </cell>
          <cell r="S299">
            <v>0</v>
          </cell>
          <cell r="T299">
            <v>0</v>
          </cell>
          <cell r="U299">
            <v>0</v>
          </cell>
          <cell r="V299">
            <v>0</v>
          </cell>
          <cell r="W299">
            <v>0</v>
          </cell>
        </row>
        <row r="300">
          <cell r="A300" t="str">
            <v xml:space="preserve">  Dividend Payout Ratio</v>
          </cell>
          <cell r="C300" t="e">
            <v>#DIV/0!</v>
          </cell>
          <cell r="D300" t="e">
            <v>#DIV/0!</v>
          </cell>
          <cell r="E300" t="e">
            <v>#DIV/0!</v>
          </cell>
          <cell r="F300" t="e">
            <v>#DIV/0!</v>
          </cell>
          <cell r="G300" t="e">
            <v>#DIV/0!</v>
          </cell>
          <cell r="H300" t="e">
            <v>#DIV/0!</v>
          </cell>
          <cell r="I300" t="e">
            <v>#DIV/0!</v>
          </cell>
          <cell r="J300">
            <v>0.19456115589331258</v>
          </cell>
          <cell r="K300">
            <v>0.3091861367820225</v>
          </cell>
          <cell r="L300">
            <v>0.46346600280931916</v>
          </cell>
          <cell r="M300">
            <v>0.26255307196623917</v>
          </cell>
          <cell r="N300">
            <v>0.27545900456705458</v>
          </cell>
          <cell r="O300">
            <v>0.25256190375911852</v>
          </cell>
          <cell r="P300">
            <v>7.5452737247886176E-2</v>
          </cell>
          <cell r="Q300">
            <v>6.0564050611563849E-2</v>
          </cell>
          <cell r="R300">
            <v>4.876368268879E-2</v>
          </cell>
          <cell r="S300">
            <v>3.9778487821714635E-2</v>
          </cell>
          <cell r="T300">
            <v>3.333579720458342E-2</v>
          </cell>
          <cell r="U300">
            <v>3.0382829387756456E-2</v>
          </cell>
          <cell r="V300">
            <v>2.670448360286062E-2</v>
          </cell>
          <cell r="W300">
            <v>0.15</v>
          </cell>
        </row>
        <row r="301">
          <cell r="A301" t="str">
            <v xml:space="preserve">  Int Rate on Operating Leases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row>
        <row r="302">
          <cell r="A302" t="str">
            <v xml:space="preserve">  Int Rate on Ret Rel Liab</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row>
        <row r="303">
          <cell r="A303" t="str">
            <v xml:space="preserve">  Weighted Average Cost of Capital</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row>
        <row r="305">
          <cell r="A305" t="str">
            <v>Minority Interest</v>
          </cell>
        </row>
        <row r="306">
          <cell r="A306" t="str">
            <v xml:space="preserve">  Min Int(IS)/(Income Aft Tax)</v>
          </cell>
          <cell r="C306" t="e">
            <v>#DIV/0!</v>
          </cell>
          <cell r="D306" t="e">
            <v>#DIV/0!</v>
          </cell>
          <cell r="E306" t="e">
            <v>#DIV/0!</v>
          </cell>
          <cell r="F306" t="e">
            <v>#DIV/0!</v>
          </cell>
          <cell r="G306" t="e">
            <v>#DIV/0!</v>
          </cell>
          <cell r="H306" t="e">
            <v>#DIV/0!</v>
          </cell>
          <cell r="I306" t="e">
            <v>#DIV/0!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row>
        <row r="307">
          <cell r="A307" t="str">
            <v xml:space="preserve">  Minority Int Payout Ratio</v>
          </cell>
          <cell r="C307" t="str">
            <v>N/A</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row>
        <row r="308">
          <cell r="A308" t="str">
            <v xml:space="preserve">  Minority Interest(BS)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row>
        <row r="309">
          <cell r="A309" t="str">
            <v xml:space="preserve">  </v>
          </cell>
        </row>
        <row r="310">
          <cell r="A310" t="str">
            <v xml:space="preserve">Other Ratios </v>
          </cell>
        </row>
        <row r="311">
          <cell r="A311" t="str">
            <v xml:space="preserve">  Non-Op Income Growth</v>
          </cell>
          <cell r="C311" t="str">
            <v>N/A</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row>
        <row r="312">
          <cell r="A312" t="str">
            <v xml:space="preserve">  Other Assets/Revenues</v>
          </cell>
          <cell r="C312" t="e">
            <v>#DIV/0!</v>
          </cell>
          <cell r="D312" t="e">
            <v>#DIV/0!</v>
          </cell>
          <cell r="E312" t="e">
            <v>#DIV/0!</v>
          </cell>
          <cell r="F312" t="e">
            <v>#DIV/0!</v>
          </cell>
          <cell r="G312" t="e">
            <v>#DIV/0!</v>
          </cell>
          <cell r="H312" t="e">
            <v>#DIV/0!</v>
          </cell>
          <cell r="I312" t="e">
            <v>#DIV/0!</v>
          </cell>
          <cell r="J312">
            <v>3.418542498081522E-2</v>
          </cell>
          <cell r="K312">
            <v>3.2931162802122861E-2</v>
          </cell>
          <cell r="L312">
            <v>9.5167740153380437E-3</v>
          </cell>
          <cell r="M312">
            <v>7.7448851420523334E-3</v>
          </cell>
          <cell r="N312">
            <v>2.7633402213799452E-2</v>
          </cell>
          <cell r="O312">
            <v>5.9607402378540576E-3</v>
          </cell>
          <cell r="P312">
            <v>5.1741987879523575E-3</v>
          </cell>
          <cell r="Q312">
            <v>6.309925109468731E-3</v>
          </cell>
          <cell r="R312">
            <v>4.4650207600600211E-3</v>
          </cell>
          <cell r="S312">
            <v>3.6466788631225036E-3</v>
          </cell>
          <cell r="T312">
            <v>3.0198659479671055E-3</v>
          </cell>
          <cell r="U312">
            <v>2.5228866750464565E-3</v>
          </cell>
          <cell r="V312">
            <v>2.1246399224252128E-3</v>
          </cell>
          <cell r="W312">
            <v>2.1246399224252128E-3</v>
          </cell>
        </row>
        <row r="313">
          <cell r="A313" t="str">
            <v xml:space="preserve">  Inv &amp; Advances Growth Rate</v>
          </cell>
          <cell r="C313" t="str">
            <v>N/A</v>
          </cell>
          <cell r="D313">
            <v>0</v>
          </cell>
          <cell r="E313">
            <v>0</v>
          </cell>
          <cell r="F313">
            <v>0</v>
          </cell>
          <cell r="G313">
            <v>0</v>
          </cell>
          <cell r="H313">
            <v>0</v>
          </cell>
          <cell r="I313">
            <v>0</v>
          </cell>
          <cell r="J313">
            <v>0</v>
          </cell>
          <cell r="K313">
            <v>0</v>
          </cell>
          <cell r="L313">
            <v>0</v>
          </cell>
          <cell r="M313">
            <v>0</v>
          </cell>
          <cell r="N313">
            <v>0.19999999999999996</v>
          </cell>
          <cell r="O313">
            <v>0.19999999999999996</v>
          </cell>
          <cell r="P313">
            <v>0.19999999999999996</v>
          </cell>
          <cell r="Q313">
            <v>0.19999999999999996</v>
          </cell>
          <cell r="R313">
            <v>0.19999999999999996</v>
          </cell>
          <cell r="S313">
            <v>0.19999999999999996</v>
          </cell>
          <cell r="T313">
            <v>0.19999999999999996</v>
          </cell>
          <cell r="U313">
            <v>0.19999999999999996</v>
          </cell>
          <cell r="V313">
            <v>0.19999999999999996</v>
          </cell>
          <cell r="W313">
            <v>0.15</v>
          </cell>
        </row>
        <row r="314">
          <cell r="A314" t="str">
            <v xml:space="preserve">  Non-Op Assets Growth Rate</v>
          </cell>
          <cell r="C314" t="str">
            <v>N/A</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row>
        <row r="315">
          <cell r="A315" t="str">
            <v xml:space="preserve">  Other Liabs/Revenues</v>
          </cell>
          <cell r="C315" t="e">
            <v>#DIV/0!</v>
          </cell>
          <cell r="D315" t="e">
            <v>#DIV/0!</v>
          </cell>
          <cell r="E315" t="e">
            <v>#DIV/0!</v>
          </cell>
          <cell r="F315" t="e">
            <v>#DIV/0!</v>
          </cell>
          <cell r="G315" t="e">
            <v>#DIV/0!</v>
          </cell>
          <cell r="H315" t="e">
            <v>#DIV/0!</v>
          </cell>
          <cell r="I315" t="e">
            <v>#DIV/0!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row>
        <row r="316">
          <cell r="A316" t="str">
            <v xml:space="preserve">  Cap Oper Leases/Revenues</v>
          </cell>
          <cell r="C316" t="e">
            <v>#DIV/0!</v>
          </cell>
          <cell r="D316" t="e">
            <v>#DIV/0!</v>
          </cell>
          <cell r="E316" t="e">
            <v>#DIV/0!</v>
          </cell>
          <cell r="F316" t="e">
            <v>#DIV/0!</v>
          </cell>
          <cell r="G316" t="e">
            <v>#DIV/0!</v>
          </cell>
          <cell r="H316" t="e">
            <v>#DIV/0!</v>
          </cell>
          <cell r="I316" t="e">
            <v>#DIV/0!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row>
        <row r="319">
          <cell r="A319" t="str">
            <v xml:space="preserve">Other Values ($) </v>
          </cell>
        </row>
        <row r="320">
          <cell r="A320" t="str">
            <v xml:space="preserve">  Amort of Goodwill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row>
        <row r="321">
          <cell r="A321" t="str">
            <v xml:space="preserve">  Special Items ($)</v>
          </cell>
          <cell r="C321">
            <v>0</v>
          </cell>
          <cell r="D321">
            <v>0</v>
          </cell>
          <cell r="E321">
            <v>0</v>
          </cell>
          <cell r="F321">
            <v>0</v>
          </cell>
          <cell r="G321">
            <v>0</v>
          </cell>
          <cell r="H321">
            <v>0</v>
          </cell>
          <cell r="I321">
            <v>0</v>
          </cell>
          <cell r="J321">
            <v>289.01994200000001</v>
          </cell>
          <cell r="K321">
            <v>-523.61832000000004</v>
          </cell>
          <cell r="L321">
            <v>1402.126886</v>
          </cell>
          <cell r="M321">
            <v>-802.25528100000008</v>
          </cell>
          <cell r="N321">
            <v>0</v>
          </cell>
          <cell r="O321">
            <v>0</v>
          </cell>
          <cell r="P321">
            <v>0</v>
          </cell>
          <cell r="Q321">
            <v>0</v>
          </cell>
          <cell r="R321">
            <v>0</v>
          </cell>
          <cell r="S321">
            <v>0</v>
          </cell>
          <cell r="T321">
            <v>0</v>
          </cell>
          <cell r="U321">
            <v>0</v>
          </cell>
          <cell r="V321">
            <v>0</v>
          </cell>
          <cell r="W321">
            <v>0</v>
          </cell>
        </row>
        <row r="322">
          <cell r="A322" t="str">
            <v xml:space="preserve">  Extraordinary Items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row>
        <row r="323">
          <cell r="A323" t="str">
            <v xml:space="preserve">  Short Term Debt ($)</v>
          </cell>
          <cell r="C323">
            <v>0</v>
          </cell>
          <cell r="D323">
            <v>0</v>
          </cell>
          <cell r="E323">
            <v>0</v>
          </cell>
          <cell r="F323">
            <v>0</v>
          </cell>
          <cell r="G323">
            <v>0</v>
          </cell>
          <cell r="H323">
            <v>0</v>
          </cell>
          <cell r="I323">
            <v>0</v>
          </cell>
          <cell r="J323">
            <v>0</v>
          </cell>
          <cell r="K323">
            <v>108.715754</v>
          </cell>
          <cell r="L323">
            <v>0</v>
          </cell>
          <cell r="M323">
            <v>0</v>
          </cell>
          <cell r="N323">
            <v>0</v>
          </cell>
          <cell r="O323">
            <v>0</v>
          </cell>
          <cell r="P323">
            <v>0</v>
          </cell>
          <cell r="Q323">
            <v>0</v>
          </cell>
          <cell r="R323">
            <v>0</v>
          </cell>
          <cell r="S323">
            <v>0</v>
          </cell>
          <cell r="T323">
            <v>0</v>
          </cell>
          <cell r="U323">
            <v>0</v>
          </cell>
          <cell r="V323">
            <v>0</v>
          </cell>
          <cell r="W323">
            <v>0</v>
          </cell>
        </row>
        <row r="324">
          <cell r="A324" t="str">
            <v xml:space="preserve">  Long Term Debt ($)</v>
          </cell>
          <cell r="C324">
            <v>0</v>
          </cell>
          <cell r="D324">
            <v>0</v>
          </cell>
          <cell r="E324">
            <v>0</v>
          </cell>
          <cell r="F324">
            <v>0</v>
          </cell>
          <cell r="G324">
            <v>0</v>
          </cell>
          <cell r="H324">
            <v>0</v>
          </cell>
          <cell r="I324">
            <v>0</v>
          </cell>
          <cell r="J324">
            <v>4956.7208810000002</v>
          </cell>
          <cell r="K324">
            <v>5028.4265780000005</v>
          </cell>
          <cell r="L324">
            <v>6260.9896399999998</v>
          </cell>
          <cell r="M324">
            <v>8402.262999999999</v>
          </cell>
          <cell r="N324">
            <v>10082.715599999998</v>
          </cell>
          <cell r="O324">
            <v>12099.258719999996</v>
          </cell>
          <cell r="P324">
            <v>14519.110463999996</v>
          </cell>
          <cell r="Q324">
            <v>17422.932556799995</v>
          </cell>
          <cell r="R324">
            <v>20907.519068159992</v>
          </cell>
          <cell r="S324">
            <v>25089.022881791989</v>
          </cell>
          <cell r="T324">
            <v>30106.827458150387</v>
          </cell>
          <cell r="U324">
            <v>36128.192949780459</v>
          </cell>
          <cell r="V324">
            <v>0</v>
          </cell>
          <cell r="W324">
            <v>0</v>
          </cell>
        </row>
        <row r="325">
          <cell r="A325" t="str">
            <v xml:space="preserve">  Preferred Stock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row>
        <row r="326">
          <cell r="A326" t="str">
            <v xml:space="preserve">  Preferred Dividends ($)</v>
          </cell>
          <cell r="C326">
            <v>0</v>
          </cell>
          <cell r="D326">
            <v>0</v>
          </cell>
          <cell r="E326">
            <v>0</v>
          </cell>
          <cell r="F326">
            <v>0</v>
          </cell>
          <cell r="G326">
            <v>0</v>
          </cell>
          <cell r="H326">
            <v>0</v>
          </cell>
          <cell r="I326">
            <v>0</v>
          </cell>
          <cell r="J326">
            <v>0</v>
          </cell>
          <cell r="K326">
            <v>0</v>
          </cell>
          <cell r="L326">
            <v>0</v>
          </cell>
          <cell r="M326">
            <v>-1</v>
          </cell>
          <cell r="N326">
            <v>-1</v>
          </cell>
          <cell r="O326">
            <v>-1</v>
          </cell>
          <cell r="P326">
            <v>-1</v>
          </cell>
          <cell r="Q326">
            <v>-1</v>
          </cell>
          <cell r="R326">
            <v>-1</v>
          </cell>
          <cell r="S326">
            <v>-1</v>
          </cell>
          <cell r="T326">
            <v>-1</v>
          </cell>
          <cell r="U326">
            <v>-1</v>
          </cell>
          <cell r="V326">
            <v>-1</v>
          </cell>
          <cell r="W326">
            <v>-1</v>
          </cell>
        </row>
        <row r="327">
          <cell r="A327" t="str">
            <v xml:space="preserve">  Capitalized Oper Leases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row>
        <row r="328">
          <cell r="A328" t="str">
            <v xml:space="preserve">  Retirement Related Liabilities</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row>
        <row r="330">
          <cell r="A330" t="str">
            <v>Continuing Value Parameters</v>
          </cell>
        </row>
        <row r="331">
          <cell r="A331" t="str">
            <v>-</v>
          </cell>
          <cell r="B331" t="str">
            <v>-</v>
          </cell>
        </row>
        <row r="332">
          <cell r="A332" t="str">
            <v>Return on Net New Investment</v>
          </cell>
          <cell r="W332">
            <v>0</v>
          </cell>
        </row>
        <row r="333">
          <cell r="A333" t="str">
            <v>Growth in NOPLAT</v>
          </cell>
          <cell r="W333">
            <v>-0.13237841155049263</v>
          </cell>
        </row>
        <row r="335">
          <cell r="A335" t="str">
            <v>Key Operating Ratios</v>
          </cell>
        </row>
        <row r="336">
          <cell r="A336" t="str">
            <v>-</v>
          </cell>
          <cell r="B336" t="str">
            <v>-</v>
          </cell>
        </row>
        <row r="337">
          <cell r="A337" t="str">
            <v>EBIT/Revenues</v>
          </cell>
        </row>
        <row r="338">
          <cell r="A338" t="str">
            <v xml:space="preserve">  COGS/Revenues</v>
          </cell>
          <cell r="D338" t="e">
            <v>#DIV/0!</v>
          </cell>
          <cell r="E338" t="e">
            <v>#DIV/0!</v>
          </cell>
          <cell r="F338" t="e">
            <v>#DIV/0!</v>
          </cell>
          <cell r="G338" t="e">
            <v>#DIV/0!</v>
          </cell>
          <cell r="H338" t="e">
            <v>#DIV/0!</v>
          </cell>
          <cell r="I338" t="e">
            <v>#DIV/0!</v>
          </cell>
          <cell r="J338">
            <v>0.64034459020485524</v>
          </cell>
          <cell r="K338">
            <v>0.71434118605793828</v>
          </cell>
          <cell r="L338">
            <v>0.6744472536330407</v>
          </cell>
          <cell r="M338">
            <v>0.66167648663816114</v>
          </cell>
          <cell r="N338">
            <v>0.66326777351986999</v>
          </cell>
          <cell r="O338">
            <v>0.66129710453808088</v>
          </cell>
          <cell r="P338">
            <v>0.667620300988927</v>
          </cell>
          <cell r="Q338">
            <v>0.66857849287384319</v>
          </cell>
          <cell r="R338">
            <v>0.66953122868538562</v>
          </cell>
          <cell r="S338">
            <v>0.67068034452648173</v>
          </cell>
          <cell r="T338">
            <v>0.67192456353334806</v>
          </cell>
          <cell r="U338">
            <v>0.67405343718637534</v>
          </cell>
          <cell r="V338">
            <v>0.67564907482073322</v>
          </cell>
          <cell r="W338">
            <v>0.70000000000000007</v>
          </cell>
        </row>
        <row r="339">
          <cell r="A339" t="str">
            <v xml:space="preserve">  SG&amp;A/Revenues</v>
          </cell>
          <cell r="D339" t="e">
            <v>#DIV/0!</v>
          </cell>
          <cell r="E339" t="e">
            <v>#DIV/0!</v>
          </cell>
          <cell r="F339" t="e">
            <v>#DIV/0!</v>
          </cell>
          <cell r="G339" t="e">
            <v>#DIV/0!</v>
          </cell>
          <cell r="H339" t="e">
            <v>#DIV/0!</v>
          </cell>
          <cell r="I339" t="e">
            <v>#DIV/0!</v>
          </cell>
          <cell r="J339">
            <v>0.21942848000981924</v>
          </cell>
          <cell r="K339">
            <v>0.2361158999721284</v>
          </cell>
          <cell r="L339">
            <v>0.19484891454567987</v>
          </cell>
          <cell r="M339">
            <v>0.16624562703792739</v>
          </cell>
          <cell r="N339">
            <v>0.15667433350760165</v>
          </cell>
          <cell r="O339">
            <v>0.13344141319844413</v>
          </cell>
          <cell r="P339">
            <v>0.12169098848298904</v>
          </cell>
          <cell r="Q339">
            <v>0.11264916609684147</v>
          </cell>
          <cell r="R339">
            <v>0.10532908898369979</v>
          </cell>
          <cell r="S339">
            <v>9.8723893753575473E-2</v>
          </cell>
          <cell r="T339">
            <v>9.4774685544813456E-2</v>
          </cell>
          <cell r="U339">
            <v>9.6948664130071638E-2</v>
          </cell>
          <cell r="V339">
            <v>9.6373994855646822E-2</v>
          </cell>
          <cell r="W339">
            <v>0.22</v>
          </cell>
        </row>
        <row r="340">
          <cell r="A340" t="str">
            <v xml:space="preserve">  Depreciation/Revenues</v>
          </cell>
          <cell r="D340" t="e">
            <v>#DIV/0!</v>
          </cell>
          <cell r="E340" t="e">
            <v>#DIV/0!</v>
          </cell>
          <cell r="F340" t="e">
            <v>#DIV/0!</v>
          </cell>
          <cell r="G340" t="e">
            <v>#DIV/0!</v>
          </cell>
          <cell r="H340" t="e">
            <v>#DIV/0!</v>
          </cell>
          <cell r="I340" t="e">
            <v>#DIV/0!</v>
          </cell>
          <cell r="J340">
            <v>4.6915086740613461E-2</v>
          </cell>
          <cell r="K340">
            <v>5.860629381999824E-2</v>
          </cell>
          <cell r="L340">
            <v>4.9915294357089197E-2</v>
          </cell>
          <cell r="M340">
            <v>4.1190593248845012E-2</v>
          </cell>
          <cell r="N340">
            <v>4.049092278394207E-2</v>
          </cell>
          <cell r="O340">
            <v>3.2063683625768606E-2</v>
          </cell>
          <cell r="P340">
            <v>2.6614855534631634E-2</v>
          </cell>
          <cell r="Q340">
            <v>2.6956172890247869E-2</v>
          </cell>
          <cell r="R340">
            <v>2.4142189995344548E-2</v>
          </cell>
          <cell r="S340">
            <v>2.1740168721045696E-2</v>
          </cell>
          <cell r="T340">
            <v>1.9981043727290367E-2</v>
          </cell>
          <cell r="U340">
            <v>1.962063711307294E-2</v>
          </cell>
          <cell r="V340">
            <v>1.8587295220369112E-2</v>
          </cell>
          <cell r="W340">
            <v>6.115997309782191E-3</v>
          </cell>
        </row>
        <row r="341">
          <cell r="A341" t="str">
            <v xml:space="preserve">  Other Oper Inc/Exp/Revenues</v>
          </cell>
          <cell r="D341" t="e">
            <v>#DIV/0!</v>
          </cell>
          <cell r="E341" t="e">
            <v>#DIV/0!</v>
          </cell>
          <cell r="F341" t="e">
            <v>#DIV/0!</v>
          </cell>
          <cell r="G341" t="e">
            <v>#DIV/0!</v>
          </cell>
          <cell r="H341" t="e">
            <v>#DIV/0!</v>
          </cell>
          <cell r="I341" t="e">
            <v>#DIV/0!</v>
          </cell>
          <cell r="J341">
            <v>-0.1647933297585531</v>
          </cell>
          <cell r="K341">
            <v>-0.12428540779523127</v>
          </cell>
          <cell r="L341">
            <v>-7.6971255935097641E-2</v>
          </cell>
          <cell r="M341">
            <v>-7.8477458073527392E-2</v>
          </cell>
          <cell r="N341">
            <v>-8.5964737044706127E-2</v>
          </cell>
          <cell r="O341">
            <v>-8.2742278160830074E-2</v>
          </cell>
          <cell r="P341">
            <v>-7.4127179107295937E-2</v>
          </cell>
          <cell r="Q341">
            <v>-7.3633073188115072E-2</v>
          </cell>
          <cell r="R341">
            <v>-7.3442314519433685E-2</v>
          </cell>
          <cell r="S341">
            <v>-7.3452811336731622E-2</v>
          </cell>
          <cell r="T341">
            <v>-7.6545649559942155E-2</v>
          </cell>
          <cell r="U341">
            <v>-8.4161604853228364E-2</v>
          </cell>
          <cell r="V341">
            <v>-8.8672276915016557E-2</v>
          </cell>
          <cell r="W341">
            <v>-9.3465021397194648E-2</v>
          </cell>
        </row>
        <row r="342">
          <cell r="A342" t="str">
            <v xml:space="preserve">  Oper Lease Adj/Revenues</v>
          </cell>
          <cell r="C342" t="str">
            <v xml:space="preserve"> </v>
          </cell>
          <cell r="D342" t="e">
            <v>#DIV/0!</v>
          </cell>
          <cell r="E342" t="e">
            <v>#DIV/0!</v>
          </cell>
          <cell r="F342" t="e">
            <v>#DIV/0!</v>
          </cell>
          <cell r="G342" t="e">
            <v>#DIV/0!</v>
          </cell>
          <cell r="H342" t="e">
            <v>#DIV/0!</v>
          </cell>
          <cell r="I342" t="e">
            <v>#DIV/0!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row>
        <row r="343">
          <cell r="A343" t="str">
            <v xml:space="preserve">  Ret Rel Liab Adj/Revenues</v>
          </cell>
          <cell r="C343" t="str">
            <v xml:space="preserve"> </v>
          </cell>
          <cell r="D343" t="e">
            <v>#DIV/0!</v>
          </cell>
          <cell r="E343" t="e">
            <v>#DIV/0!</v>
          </cell>
          <cell r="F343" t="e">
            <v>#DIV/0!</v>
          </cell>
          <cell r="G343" t="e">
            <v>#DIV/0!</v>
          </cell>
          <cell r="H343" t="e">
            <v>#DIV/0!</v>
          </cell>
          <cell r="I343" t="e">
            <v>#DIV/0!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row>
        <row r="344">
          <cell r="A344" t="str">
            <v xml:space="preserve">  EBIT/Revenues</v>
          </cell>
          <cell r="C344" t="str">
            <v xml:space="preserve"> </v>
          </cell>
          <cell r="D344" t="e">
            <v>#DIV/0!</v>
          </cell>
          <cell r="E344" t="e">
            <v>#DIV/0!</v>
          </cell>
          <cell r="F344" t="e">
            <v>#DIV/0!</v>
          </cell>
          <cell r="G344" t="e">
            <v>#DIV/0!</v>
          </cell>
          <cell r="H344" t="e">
            <v>#DIV/0!</v>
          </cell>
          <cell r="I344" t="e">
            <v>#DIV/0!</v>
          </cell>
          <cell r="J344">
            <v>0.25810517280326511</v>
          </cell>
          <cell r="K344">
            <v>0.11522202794516628</v>
          </cell>
          <cell r="L344">
            <v>0.15775979339928786</v>
          </cell>
          <cell r="M344">
            <v>0.2093647511485939</v>
          </cell>
          <cell r="N344">
            <v>0.22553170723329241</v>
          </cell>
          <cell r="O344">
            <v>0.25594007679853642</v>
          </cell>
          <cell r="P344">
            <v>0.25820103410074824</v>
          </cell>
          <cell r="Q344">
            <v>0.26544924132718256</v>
          </cell>
          <cell r="R344">
            <v>0.2744398068550038</v>
          </cell>
          <cell r="S344">
            <v>0.28230840433562876</v>
          </cell>
          <cell r="T344">
            <v>0.28986535675449027</v>
          </cell>
          <cell r="U344">
            <v>0.29353886642370841</v>
          </cell>
          <cell r="V344">
            <v>0.29806191201826737</v>
          </cell>
          <cell r="W344">
            <v>0.16734902408741242</v>
          </cell>
        </row>
        <row r="346">
          <cell r="A346" t="str">
            <v>Return on Invested Capital (BY)</v>
          </cell>
        </row>
        <row r="347">
          <cell r="A347" t="str">
            <v xml:space="preserve">  Net PPE/Revenues</v>
          </cell>
          <cell r="D347" t="e">
            <v>#DIV/0!</v>
          </cell>
          <cell r="E347" t="e">
            <v>#DIV/0!</v>
          </cell>
          <cell r="F347" t="e">
            <v>#DIV/0!</v>
          </cell>
          <cell r="G347" t="e">
            <v>#DIV/0!</v>
          </cell>
          <cell r="H347" t="e">
            <v>#DIV/0!</v>
          </cell>
          <cell r="I347" t="e">
            <v>#DIV/0!</v>
          </cell>
          <cell r="J347">
            <v>0</v>
          </cell>
          <cell r="K347">
            <v>0.33347438944845004</v>
          </cell>
          <cell r="L347">
            <v>0.35520945225339812</v>
          </cell>
          <cell r="M347">
            <v>0.32413143853531967</v>
          </cell>
          <cell r="N347">
            <v>0</v>
          </cell>
          <cell r="O347">
            <v>0.22926649070410679</v>
          </cell>
          <cell r="P347">
            <v>0.19134778148768769</v>
          </cell>
          <cell r="Q347">
            <v>0.16139678863451914</v>
          </cell>
          <cell r="R347">
            <v>0.13308829368851499</v>
          </cell>
          <cell r="S347">
            <v>0.10994103246446878</v>
          </cell>
          <cell r="T347">
            <v>9.182168366656418E-2</v>
          </cell>
          <cell r="U347">
            <v>8.099689569021995E-2</v>
          </cell>
          <cell r="V347">
            <v>6.8203159478405648E-2</v>
          </cell>
          <cell r="W347">
            <v>5.6472132849590677E-2</v>
          </cell>
        </row>
        <row r="348">
          <cell r="A348" t="str">
            <v xml:space="preserve">  Working Capital/Revenues</v>
          </cell>
          <cell r="D348" t="e">
            <v>#DIV/0!</v>
          </cell>
          <cell r="E348" t="e">
            <v>#DIV/0!</v>
          </cell>
          <cell r="F348" t="e">
            <v>#DIV/0!</v>
          </cell>
          <cell r="G348" t="e">
            <v>#DIV/0!</v>
          </cell>
          <cell r="H348" t="e">
            <v>#DIV/0!</v>
          </cell>
          <cell r="I348" t="e">
            <v>#DIV/0!</v>
          </cell>
          <cell r="J348">
            <v>0</v>
          </cell>
          <cell r="K348">
            <v>0.20914964762969629</v>
          </cell>
          <cell r="L348">
            <v>0.1631352463605385</v>
          </cell>
          <cell r="M348">
            <v>8.0689035778910803E-2</v>
          </cell>
          <cell r="N348">
            <v>4.5130834922875958E-2</v>
          </cell>
          <cell r="O348">
            <v>1.2667370541899517E-2</v>
          </cell>
          <cell r="P348">
            <v>2.232243512951243E-2</v>
          </cell>
          <cell r="Q348">
            <v>4.5062766143724765E-2</v>
          </cell>
          <cell r="R348">
            <v>4.0382782900332752E-2</v>
          </cell>
          <cell r="S348">
            <v>4.5202127372607058E-2</v>
          </cell>
          <cell r="T348">
            <v>5.9057860072297963E-2</v>
          </cell>
          <cell r="U348">
            <v>4.5167114944798817E-2</v>
          </cell>
          <cell r="V348">
            <v>6.7389372938954145E-3</v>
          </cell>
          <cell r="W348">
            <v>-1.6945280695000273E-2</v>
          </cell>
        </row>
        <row r="349">
          <cell r="A349" t="str">
            <v xml:space="preserve">  Net Other Assets/Revenues</v>
          </cell>
          <cell r="C349" t="str">
            <v xml:space="preserve"> </v>
          </cell>
          <cell r="D349" t="e">
            <v>#DIV/0!</v>
          </cell>
          <cell r="E349" t="e">
            <v>#DIV/0!</v>
          </cell>
          <cell r="F349" t="e">
            <v>#DIV/0!</v>
          </cell>
          <cell r="G349" t="e">
            <v>#DIV/0!</v>
          </cell>
          <cell r="H349" t="e">
            <v>#DIV/0!</v>
          </cell>
          <cell r="I349" t="e">
            <v>#DIV/0!</v>
          </cell>
          <cell r="J349">
            <v>0</v>
          </cell>
          <cell r="K349">
            <v>3.5000157839944548E-2</v>
          </cell>
          <cell r="L349">
            <v>2.767242882541749E-2</v>
          </cell>
          <cell r="M349">
            <v>8.2451483643743943E-3</v>
          </cell>
          <cell r="N349">
            <v>6.7688249295966927E-3</v>
          </cell>
          <cell r="O349">
            <v>2.1331539367553862E-2</v>
          </cell>
          <cell r="P349">
            <v>4.8506266138634638E-3</v>
          </cell>
          <cell r="Q349">
            <v>4.269357948358408E-3</v>
          </cell>
          <cell r="R349">
            <v>5.2525386390394656E-3</v>
          </cell>
          <cell r="S349">
            <v>3.7467237203824178E-3</v>
          </cell>
          <cell r="T349">
            <v>3.1378489859945255E-3</v>
          </cell>
          <cell r="U349">
            <v>2.7871963173678404E-3</v>
          </cell>
          <cell r="V349">
            <v>2.2516056147972516E-3</v>
          </cell>
          <cell r="W349">
            <v>1.896999930736797E-3</v>
          </cell>
        </row>
        <row r="350">
          <cell r="A350" t="str">
            <v xml:space="preserve">  Revenues/Invested Capital</v>
          </cell>
          <cell r="C350" t="str">
            <v xml:space="preserve"> </v>
          </cell>
          <cell r="D350" t="e">
            <v>#DIV/0!</v>
          </cell>
          <cell r="E350" t="e">
            <v>#DIV/0!</v>
          </cell>
          <cell r="F350" t="e">
            <v>#DIV/0!</v>
          </cell>
          <cell r="G350" t="e">
            <v>#DIV/0!</v>
          </cell>
          <cell r="H350" t="e">
            <v>#DIV/0!</v>
          </cell>
          <cell r="I350" t="e">
            <v>#DIV/0!</v>
          </cell>
          <cell r="J350" t="e">
            <v>#DIV/0!</v>
          </cell>
          <cell r="K350">
            <v>1.7312294200934633</v>
          </cell>
          <cell r="L350">
            <v>1.8314443810392553</v>
          </cell>
          <cell r="M350">
            <v>2.420922839124942</v>
          </cell>
          <cell r="N350">
            <v>19.267949016285449</v>
          </cell>
          <cell r="O350">
            <v>3.798448249065101</v>
          </cell>
          <cell r="P350">
            <v>4.5762225022287764</v>
          </cell>
          <cell r="Q350">
            <v>4.7454333013020875</v>
          </cell>
          <cell r="R350">
            <v>5.5952314903932434</v>
          </cell>
          <cell r="S350">
            <v>6.293666894395936</v>
          </cell>
          <cell r="T350">
            <v>6.4927732011828256</v>
          </cell>
          <cell r="U350">
            <v>7.7548711922427804</v>
          </cell>
          <cell r="V350">
            <v>12.954424636680388</v>
          </cell>
          <cell r="W350">
            <v>24.140681024549416</v>
          </cell>
        </row>
        <row r="351">
          <cell r="A351" t="str">
            <v xml:space="preserve">  Pre-Tax ROIC</v>
          </cell>
          <cell r="D351" t="e">
            <v>#DIV/0!</v>
          </cell>
          <cell r="E351" t="e">
            <v>#DIV/0!</v>
          </cell>
          <cell r="F351" t="e">
            <v>#DIV/0!</v>
          </cell>
          <cell r="G351" t="e">
            <v>#DIV/0!</v>
          </cell>
          <cell r="H351" t="e">
            <v>#DIV/0!</v>
          </cell>
          <cell r="I351" t="e">
            <v>#DIV/0!</v>
          </cell>
          <cell r="J351" t="e">
            <v>#DIV/0!</v>
          </cell>
          <cell r="K351">
            <v>0.19947576462150304</v>
          </cell>
          <cell r="L351">
            <v>0.28892828717503954</v>
          </cell>
          <cell r="M351">
            <v>0.50685590776334088</v>
          </cell>
          <cell r="N351">
            <v>4.3455334365268943</v>
          </cell>
          <cell r="O351">
            <v>0.9721751365809882</v>
          </cell>
          <cell r="P351">
            <v>1.1815853823505837</v>
          </cell>
          <cell r="Q351">
            <v>1.2596716695993864</v>
          </cell>
          <cell r="R351">
            <v>1.5355542495325567</v>
          </cell>
          <cell r="S351">
            <v>1.7767550583768887</v>
          </cell>
          <cell r="T351">
            <v>1.8820300202868536</v>
          </cell>
          <cell r="U351">
            <v>2.2763560990328178</v>
          </cell>
          <cell r="V351">
            <v>3.861220576305505</v>
          </cell>
          <cell r="W351">
            <v>4.0399194102638605</v>
          </cell>
        </row>
        <row r="352">
          <cell r="A352" t="str">
            <v xml:space="preserve">  Cash Tax Rate</v>
          </cell>
          <cell r="D352" t="e">
            <v>#DIV/0!</v>
          </cell>
          <cell r="E352" t="e">
            <v>#DIV/0!</v>
          </cell>
          <cell r="F352" t="e">
            <v>#DIV/0!</v>
          </cell>
          <cell r="G352" t="e">
            <v>#DIV/0!</v>
          </cell>
          <cell r="H352" t="e">
            <v>#DIV/0!</v>
          </cell>
          <cell r="I352" t="e">
            <v>#DIV/0!</v>
          </cell>
          <cell r="J352" t="e">
            <v>#DIV/0!</v>
          </cell>
          <cell r="K352">
            <v>7.7461154979193703E-2</v>
          </cell>
          <cell r="L352">
            <v>-1.2191719100099307E-2</v>
          </cell>
          <cell r="M352">
            <v>0.3085090350533175</v>
          </cell>
          <cell r="N352">
            <v>0.20347783820545295</v>
          </cell>
          <cell r="O352">
            <v>0.21729035946963804</v>
          </cell>
          <cell r="P352">
            <v>0.21730418579023436</v>
          </cell>
          <cell r="Q352">
            <v>0.21731556316103151</v>
          </cell>
          <cell r="R352">
            <v>0.21732457864809729</v>
          </cell>
          <cell r="S352">
            <v>0.217331442210703</v>
          </cell>
          <cell r="T352">
            <v>0.21733636301705239</v>
          </cell>
          <cell r="U352">
            <v>0.21733861827059686</v>
          </cell>
          <cell r="V352">
            <v>0.2173414273653641</v>
          </cell>
          <cell r="W352">
            <v>0.25633970267184569</v>
          </cell>
        </row>
        <row r="353">
          <cell r="A353" t="str">
            <v xml:space="preserve">  After-Tax ROIC</v>
          </cell>
          <cell r="D353" t="e">
            <v>#DIV/0!</v>
          </cell>
          <cell r="E353" t="e">
            <v>#DIV/0!</v>
          </cell>
          <cell r="F353" t="e">
            <v>#DIV/0!</v>
          </cell>
          <cell r="G353" t="e">
            <v>#DIV/0!</v>
          </cell>
          <cell r="H353" t="e">
            <v>#DIV/0!</v>
          </cell>
          <cell r="I353" t="e">
            <v>#DIV/0!</v>
          </cell>
          <cell r="J353" t="e">
            <v>#DIV/0!</v>
          </cell>
          <cell r="K353">
            <v>0.18402414150356364</v>
          </cell>
          <cell r="L353">
            <v>0.29245081969235048</v>
          </cell>
          <cell r="M353">
            <v>0.35048628074819926</v>
          </cell>
          <cell r="N353">
            <v>3.4613136870128889</v>
          </cell>
          <cell r="O353">
            <v>0.76093085168586083</v>
          </cell>
          <cell r="P353">
            <v>0.92482193289724735</v>
          </cell>
          <cell r="Q353">
            <v>0.98592541132239897</v>
          </cell>
          <cell r="R353">
            <v>1.2018405692615985</v>
          </cell>
          <cell r="S353">
            <v>1.3906103190846777</v>
          </cell>
          <cell r="T353">
            <v>1.4729964605887995</v>
          </cell>
          <cell r="U353">
            <v>1.7816160097771792</v>
          </cell>
          <cell r="V353">
            <v>3.0220173848787528</v>
          </cell>
          <cell r="W353">
            <v>3.0043276698186041</v>
          </cell>
        </row>
        <row r="354">
          <cell r="A354" t="str">
            <v xml:space="preserve">  After-Tax ROIC (Incl. Goodwill)</v>
          </cell>
          <cell r="D354" t="e">
            <v>#DIV/0!</v>
          </cell>
          <cell r="E354" t="e">
            <v>#DIV/0!</v>
          </cell>
          <cell r="F354" t="e">
            <v>#DIV/0!</v>
          </cell>
          <cell r="G354" t="e">
            <v>#DIV/0!</v>
          </cell>
          <cell r="H354" t="e">
            <v>#DIV/0!</v>
          </cell>
          <cell r="I354" t="e">
            <v>#DIV/0!</v>
          </cell>
          <cell r="J354" t="e">
            <v>#DIV/0!</v>
          </cell>
          <cell r="K354">
            <v>0.18402414150356364</v>
          </cell>
          <cell r="L354">
            <v>0.29245081969235048</v>
          </cell>
          <cell r="M354">
            <v>0.35048628074819926</v>
          </cell>
          <cell r="N354">
            <v>3.4599115081056415</v>
          </cell>
          <cell r="O354">
            <v>0.7608839254832136</v>
          </cell>
          <cell r="P354">
            <v>0.92476601801269376</v>
          </cell>
          <cell r="Q354">
            <v>0.98587440719025454</v>
          </cell>
          <cell r="R354">
            <v>1.2017795459440597</v>
          </cell>
          <cell r="S354">
            <v>1.3905436737855961</v>
          </cell>
          <cell r="T354">
            <v>1.472933795001701</v>
          </cell>
          <cell r="U354">
            <v>1.7815324564256452</v>
          </cell>
          <cell r="V354">
            <v>3.0218060968702574</v>
          </cell>
          <cell r="W354">
            <v>3.0039781929800076</v>
          </cell>
        </row>
        <row r="356">
          <cell r="A356" t="str">
            <v>Return on Invested Cap (Avg)</v>
          </cell>
        </row>
        <row r="357">
          <cell r="A357" t="str">
            <v xml:space="preserve">  Net PPE/Revenues</v>
          </cell>
          <cell r="D357" t="e">
            <v>#DIV/0!</v>
          </cell>
          <cell r="E357" t="e">
            <v>#DIV/0!</v>
          </cell>
          <cell r="F357" t="e">
            <v>#DIV/0!</v>
          </cell>
          <cell r="G357" t="e">
            <v>#DIV/0!</v>
          </cell>
          <cell r="H357" t="e">
            <v>#DIV/0!</v>
          </cell>
          <cell r="I357" t="e">
            <v>#DIV/0!</v>
          </cell>
          <cell r="J357">
            <v>0.16285589018833993</v>
          </cell>
          <cell r="K357">
            <v>0.37809306042736979</v>
          </cell>
          <cell r="L357">
            <v>0.36466537776611457</v>
          </cell>
          <cell r="M357">
            <v>0.16206571926765984</v>
          </cell>
          <cell r="N357">
            <v>0.14849873332182761</v>
          </cell>
          <cell r="O357">
            <v>0.23220304729041702</v>
          </cell>
          <cell r="P357">
            <v>0.19347537263331999</v>
          </cell>
          <cell r="Q357">
            <v>0.16063851697336629</v>
          </cell>
          <cell r="R357">
            <v>0.13205324612289102</v>
          </cell>
          <cell r="S357">
            <v>0.10832620583006461</v>
          </cell>
          <cell r="T357">
            <v>8.9790019927369985E-2</v>
          </cell>
          <cell r="U357">
            <v>7.8708701255681648E-2</v>
          </cell>
          <cell r="V357">
            <v>6.5725974134973608E-2</v>
          </cell>
          <cell r="W357">
            <v>0.12823606642479535</v>
          </cell>
        </row>
        <row r="358">
          <cell r="A358" t="str">
            <v xml:space="preserve">  Working Capital/Revenues</v>
          </cell>
          <cell r="D358" t="e">
            <v>#DIV/0!</v>
          </cell>
          <cell r="E358" t="e">
            <v>#DIV/0!</v>
          </cell>
          <cell r="F358" t="e">
            <v>#DIV/0!</v>
          </cell>
          <cell r="G358" t="e">
            <v>#DIV/0!</v>
          </cell>
          <cell r="H358" t="e">
            <v>#DIV/0!</v>
          </cell>
          <cell r="I358" t="e">
            <v>#DIV/0!</v>
          </cell>
          <cell r="J358">
            <v>0.10214053350138046</v>
          </cell>
          <cell r="K358">
            <v>0.20164316195307561</v>
          </cell>
          <cell r="L358">
            <v>0.12813436067776271</v>
          </cell>
          <cell r="M358">
            <v>6.6163854072480668E-2</v>
          </cell>
          <cell r="N358">
            <v>3.077022957424717E-2</v>
          </cell>
          <cell r="O358">
            <v>2.0049257286231352E-2</v>
          </cell>
          <cell r="P358">
            <v>3.8467865634906194E-2</v>
          </cell>
          <cell r="Q358">
            <v>4.6787495527575017E-2</v>
          </cell>
          <cell r="R358">
            <v>4.7125381274343722E-2</v>
          </cell>
          <cell r="S358">
            <v>5.6918370062129096E-2</v>
          </cell>
          <cell r="T358">
            <v>5.3997718176362515E-2</v>
          </cell>
          <cell r="U358">
            <v>2.6358991098743713E-2</v>
          </cell>
          <cell r="V358">
            <v>-6.1198885422524465E-3</v>
          </cell>
          <cell r="W358">
            <v>7.0591839795213929E-3</v>
          </cell>
        </row>
        <row r="359">
          <cell r="A359" t="str">
            <v xml:space="preserve">  Net Other Assets/Revenues</v>
          </cell>
          <cell r="D359" t="e">
            <v>#DIV/0!</v>
          </cell>
          <cell r="E359" t="e">
            <v>#DIV/0!</v>
          </cell>
          <cell r="F359" t="e">
            <v>#DIV/0!</v>
          </cell>
          <cell r="G359" t="e">
            <v>#DIV/0!</v>
          </cell>
          <cell r="H359" t="e">
            <v>#DIV/0!</v>
          </cell>
          <cell r="I359" t="e">
            <v>#DIV/0!</v>
          </cell>
          <cell r="J359">
            <v>1.709271249040761E-2</v>
          </cell>
          <cell r="K359">
            <v>3.3965660321033701E-2</v>
          </cell>
          <cell r="L359">
            <v>1.8594601420377766E-2</v>
          </cell>
          <cell r="M359">
            <v>7.9950167532133638E-3</v>
          </cell>
          <cell r="N359">
            <v>1.7201113571698071E-2</v>
          </cell>
          <cell r="O359">
            <v>1.364613980270396E-2</v>
          </cell>
          <cell r="P359">
            <v>5.0124127009079106E-3</v>
          </cell>
          <cell r="Q359">
            <v>5.2896415289135695E-3</v>
          </cell>
          <cell r="R359">
            <v>4.8587796995497434E-3</v>
          </cell>
          <cell r="S359">
            <v>3.6967012917524605E-3</v>
          </cell>
          <cell r="T359">
            <v>3.0788574669808155E-3</v>
          </cell>
          <cell r="U359">
            <v>2.6550414962071486E-3</v>
          </cell>
          <cell r="V359">
            <v>2.1881227686112322E-3</v>
          </cell>
          <cell r="W359">
            <v>2.0108199265810047E-3</v>
          </cell>
        </row>
        <row r="360">
          <cell r="A360" t="str">
            <v xml:space="preserve">  Revenues/Invested Capital</v>
          </cell>
          <cell r="D360" t="e">
            <v>#DIV/0!</v>
          </cell>
          <cell r="E360" t="e">
            <v>#DIV/0!</v>
          </cell>
          <cell r="F360" t="e">
            <v>#DIV/0!</v>
          </cell>
          <cell r="G360" t="e">
            <v>#DIV/0!</v>
          </cell>
          <cell r="H360" t="e">
            <v>#DIV/0!</v>
          </cell>
          <cell r="I360" t="e">
            <v>#DIV/0!</v>
          </cell>
          <cell r="J360">
            <v>3.5449787735230265</v>
          </cell>
          <cell r="K360">
            <v>1.6294556497008934</v>
          </cell>
          <cell r="L360">
            <v>1.9554381463538313</v>
          </cell>
          <cell r="M360">
            <v>4.2332595417132861</v>
          </cell>
          <cell r="N360">
            <v>5.0898336173042154</v>
          </cell>
          <cell r="O360">
            <v>3.7608343378395954</v>
          </cell>
          <cell r="P360">
            <v>4.2201989946644494</v>
          </cell>
          <cell r="Q360">
            <v>4.7011114652598565</v>
          </cell>
          <cell r="R360">
            <v>5.4336779450174735</v>
          </cell>
          <cell r="S360">
            <v>5.9192165270017627</v>
          </cell>
          <cell r="T360">
            <v>6.8089002547793109</v>
          </cell>
          <cell r="U360">
            <v>9.2830915467350845</v>
          </cell>
          <cell r="V360">
            <v>16.182746353066776</v>
          </cell>
          <cell r="W360">
            <v>7.2829991972683521</v>
          </cell>
        </row>
        <row r="361">
          <cell r="A361" t="str">
            <v xml:space="preserve">  Pre-Tax ROIC</v>
          </cell>
          <cell r="D361" t="e">
            <v>#DIV/0!</v>
          </cell>
          <cell r="E361" t="e">
            <v>#DIV/0!</v>
          </cell>
          <cell r="F361" t="e">
            <v>#DIV/0!</v>
          </cell>
          <cell r="G361" t="e">
            <v>#DIV/0!</v>
          </cell>
          <cell r="H361" t="e">
            <v>#DIV/0!</v>
          </cell>
          <cell r="I361" t="e">
            <v>#DIV/0!</v>
          </cell>
          <cell r="J361">
            <v>0.91497735892406751</v>
          </cell>
          <cell r="K361">
            <v>0.18774918440524543</v>
          </cell>
          <cell r="L361">
            <v>0.30848951797386681</v>
          </cell>
          <cell r="M361">
            <v>0.88629533049821285</v>
          </cell>
          <cell r="N361">
            <v>1.147918865244024</v>
          </cell>
          <cell r="O361">
            <v>0.96254822925323891</v>
          </cell>
          <cell r="P361">
            <v>1.0896597445332989</v>
          </cell>
          <cell r="Q361">
            <v>1.2479064718477486</v>
          </cell>
          <cell r="R361">
            <v>1.4912175257428892</v>
          </cell>
          <cell r="S361">
            <v>1.6710445726549499</v>
          </cell>
          <cell r="T361">
            <v>1.9736643014573445</v>
          </cell>
          <cell r="U361">
            <v>2.7249481695361268</v>
          </cell>
          <cell r="V361">
            <v>4.8234603197017263</v>
          </cell>
          <cell r="W361">
            <v>1.2188028080922668</v>
          </cell>
        </row>
        <row r="362">
          <cell r="A362" t="str">
            <v xml:space="preserve">  After-Tax ROIC</v>
          </cell>
          <cell r="D362" t="e">
            <v>#DIV/0!</v>
          </cell>
          <cell r="E362" t="e">
            <v>#DIV/0!</v>
          </cell>
          <cell r="F362" t="e">
            <v>#DIV/0!</v>
          </cell>
          <cell r="G362" t="e">
            <v>#DIV/0!</v>
          </cell>
          <cell r="H362" t="e">
            <v>#DIV/0!</v>
          </cell>
          <cell r="I362" t="e">
            <v>#DIV/0!</v>
          </cell>
          <cell r="J362">
            <v>0.67290193007635013</v>
          </cell>
          <cell r="K362">
            <v>0.1732059157348135</v>
          </cell>
          <cell r="L362">
            <v>0.31225053552232929</v>
          </cell>
          <cell r="M362">
            <v>0.61286521331394805</v>
          </cell>
          <cell r="N362">
            <v>0.91434281610891321</v>
          </cell>
          <cell r="O362">
            <v>0.75339577851193906</v>
          </cell>
          <cell r="P362">
            <v>0.85287212095909559</v>
          </cell>
          <cell r="Q362">
            <v>0.97671697414585923</v>
          </cell>
          <cell r="R362">
            <v>1.1671393052881578</v>
          </cell>
          <cell r="S362">
            <v>1.3078740456814819</v>
          </cell>
          <cell r="T362">
            <v>1.5447152803620143</v>
          </cell>
          <cell r="U362">
            <v>2.1327116995101525</v>
          </cell>
          <cell r="V362">
            <v>3.7751225689775576</v>
          </cell>
          <cell r="W362">
            <v>0.90637525865028445</v>
          </cell>
        </row>
        <row r="363">
          <cell r="A363" t="str">
            <v xml:space="preserve">  After-Tax ROIC (Incl. Goodwill)</v>
          </cell>
          <cell r="D363" t="e">
            <v>#DIV/0!</v>
          </cell>
          <cell r="E363" t="e">
            <v>#DIV/0!</v>
          </cell>
          <cell r="F363" t="e">
            <v>#DIV/0!</v>
          </cell>
          <cell r="G363" t="e">
            <v>#DIV/0!</v>
          </cell>
          <cell r="H363" t="e">
            <v>#DIV/0!</v>
          </cell>
          <cell r="I363" t="e">
            <v>#DIV/0!</v>
          </cell>
          <cell r="J363">
            <v>0.67290193007635013</v>
          </cell>
          <cell r="K363">
            <v>0.1732059157348135</v>
          </cell>
          <cell r="L363">
            <v>0.31225053552232929</v>
          </cell>
          <cell r="M363">
            <v>0.61283399622516732</v>
          </cell>
          <cell r="N363">
            <v>0.91424494171131832</v>
          </cell>
          <cell r="O363">
            <v>0.75334977704763839</v>
          </cell>
          <cell r="P363">
            <v>0.85282456761424419</v>
          </cell>
          <cell r="Q363">
            <v>0.9766669182864598</v>
          </cell>
          <cell r="R363">
            <v>1.1670817549180466</v>
          </cell>
          <cell r="S363">
            <v>1.3078150946094831</v>
          </cell>
          <cell r="T363">
            <v>1.5446463641034267</v>
          </cell>
          <cell r="U363">
            <v>2.1325919714486465</v>
          </cell>
          <cell r="V363">
            <v>3.7747928564266968</v>
          </cell>
          <cell r="W363">
            <v>0.90634344780813414</v>
          </cell>
        </row>
        <row r="365">
          <cell r="A365" t="str">
            <v>Growth Rates</v>
          </cell>
        </row>
        <row r="366">
          <cell r="A366" t="str">
            <v xml:space="preserve">  Revenue Growth Rate</v>
          </cell>
          <cell r="D366" t="e">
            <v>#DIV/0!</v>
          </cell>
          <cell r="E366" t="e">
            <v>#DIV/0!</v>
          </cell>
          <cell r="F366" t="e">
            <v>#DIV/0!</v>
          </cell>
          <cell r="G366" t="e">
            <v>#DIV/0!</v>
          </cell>
          <cell r="H366" t="e">
            <v>#DIV/0!</v>
          </cell>
          <cell r="I366" t="e">
            <v>#DIV/0!</v>
          </cell>
          <cell r="J366" t="e">
            <v>#DIV/0!</v>
          </cell>
          <cell r="K366">
            <v>-2.3277976712422155E-2</v>
          </cell>
          <cell r="L366">
            <v>0.19003514327861071</v>
          </cell>
          <cell r="M366">
            <v>0.1542271399818691</v>
          </cell>
          <cell r="N366">
            <v>0.14419935847178089</v>
          </cell>
          <cell r="O366">
            <v>0.29542466381169752</v>
          </cell>
          <cell r="P366">
            <v>0.22885983860679016</v>
          </cell>
          <cell r="Q366">
            <v>0.21193838758398442</v>
          </cell>
          <cell r="R366">
            <v>0.20130960343066229</v>
          </cell>
          <cell r="S366">
            <v>0.19171337234448882</v>
          </cell>
          <cell r="T366">
            <v>0.1621588162461256</v>
          </cell>
          <cell r="U366">
            <v>8.3478020241858131E-2</v>
          </cell>
          <cell r="V366">
            <v>0.12048338237672795</v>
          </cell>
          <cell r="W366">
            <v>0.12000000000000011</v>
          </cell>
        </row>
        <row r="367">
          <cell r="A367" t="str">
            <v xml:space="preserve">  EBIT Growth Rate</v>
          </cell>
          <cell r="E367" t="e">
            <v>#DIV/0!</v>
          </cell>
          <cell r="F367" t="e">
            <v>#DIV/0!</v>
          </cell>
          <cell r="G367" t="e">
            <v>#DIV/0!</v>
          </cell>
          <cell r="H367" t="e">
            <v>#DIV/0!</v>
          </cell>
          <cell r="I367" t="e">
            <v>#DIV/0!</v>
          </cell>
          <cell r="J367" t="e">
            <v>#DIV/0!</v>
          </cell>
          <cell r="K367">
            <v>-0.56397661062112203</v>
          </cell>
          <cell r="L367">
            <v>0.62937332114020883</v>
          </cell>
          <cell r="M367">
            <v>0.53178748985575286</v>
          </cell>
          <cell r="N367">
            <v>0.2325533945694076</v>
          </cell>
          <cell r="O367">
            <v>0.47008636616989774</v>
          </cell>
          <cell r="P367">
            <v>0.23971550318361956</v>
          </cell>
          <cell r="Q367">
            <v>0.24595986472280873</v>
          </cell>
          <cell r="R367">
            <v>0.24199705333575361</v>
          </cell>
          <cell r="S367">
            <v>0.22588156735495701</v>
          </cell>
          <cell r="T367">
            <v>0.1932679817638876</v>
          </cell>
          <cell r="U367">
            <v>9.7209109145714123E-2</v>
          </cell>
          <cell r="V367">
            <v>0.13774854895647537</v>
          </cell>
          <cell r="W367">
            <v>-0.37116787009534169</v>
          </cell>
        </row>
        <row r="368">
          <cell r="A368" t="str">
            <v xml:space="preserve">  NOPLAT Growth Rate</v>
          </cell>
          <cell r="E368" t="e">
            <v>#DIV/0!</v>
          </cell>
          <cell r="F368" t="e">
            <v>#DIV/0!</v>
          </cell>
          <cell r="G368" t="e">
            <v>#DIV/0!</v>
          </cell>
          <cell r="H368" t="e">
            <v>#DIV/0!</v>
          </cell>
          <cell r="I368" t="e">
            <v>#DIV/0!</v>
          </cell>
          <cell r="J368" t="e">
            <v>#DIV/0!</v>
          </cell>
          <cell r="K368">
            <v>-0.45304320502488815</v>
          </cell>
          <cell r="L368">
            <v>0.78771679033585906</v>
          </cell>
          <cell r="M368">
            <v>4.6459074369152198E-2</v>
          </cell>
          <cell r="N368">
            <v>0.41976706007334519</v>
          </cell>
          <cell r="O368">
            <v>0.44459354228266035</v>
          </cell>
          <cell r="P368">
            <v>0.23969360399762785</v>
          </cell>
          <cell r="Q368">
            <v>0.24594175328395629</v>
          </cell>
          <cell r="R368">
            <v>0.24198274717628121</v>
          </cell>
          <cell r="S368">
            <v>0.22587081715806145</v>
          </cell>
          <cell r="T368">
            <v>0.19326047943023372</v>
          </cell>
          <cell r="U368">
            <v>9.7205947526065817E-2</v>
          </cell>
          <cell r="V368">
            <v>0.1377444653980302</v>
          </cell>
          <cell r="W368">
            <v>-0.40250128849901545</v>
          </cell>
        </row>
        <row r="369">
          <cell r="A369" t="str">
            <v xml:space="preserve">  Invested Capital Growth Rate</v>
          </cell>
          <cell r="D369" t="e">
            <v>#DIV/0!</v>
          </cell>
          <cell r="E369" t="e">
            <v>#DIV/0!</v>
          </cell>
          <cell r="F369" t="e">
            <v>#DIV/0!</v>
          </cell>
          <cell r="G369" t="e">
            <v>#DIV/0!</v>
          </cell>
          <cell r="H369" t="e">
            <v>#DIV/0!</v>
          </cell>
          <cell r="I369" t="e">
            <v>#DIV/0!</v>
          </cell>
          <cell r="J369" t="e">
            <v>#DIV/0!</v>
          </cell>
          <cell r="K369">
            <v>0.12491750899909615</v>
          </cell>
          <cell r="L369">
            <v>-0.12681941952066178</v>
          </cell>
          <cell r="M369">
            <v>-0.85623698936014436</v>
          </cell>
          <cell r="N369">
            <v>5.571150833213502</v>
          </cell>
          <cell r="O369">
            <v>2.0002960963770189E-2</v>
          </cell>
          <cell r="P369">
            <v>0.16872356399043897</v>
          </cell>
          <cell r="Q369">
            <v>1.8855896683053874E-2</v>
          </cell>
          <cell r="R369">
            <v>5.9463791196498805E-2</v>
          </cell>
          <cell r="S369">
            <v>0.12652024661913863</v>
          </cell>
          <cell r="T369">
            <v>-9.2857008259032536E-2</v>
          </cell>
          <cell r="U369">
            <v>-0.32924814902418731</v>
          </cell>
          <cell r="V369">
            <v>-0.39898316959958913</v>
          </cell>
          <cell r="W369">
            <v>4.629324093185101</v>
          </cell>
        </row>
        <row r="371">
          <cell r="A371" t="str">
            <v>Investment Rates</v>
          </cell>
        </row>
        <row r="372">
          <cell r="A372" t="str">
            <v xml:space="preserve">  Gross Investment Rate</v>
          </cell>
          <cell r="D372" t="e">
            <v>#DIV/0!</v>
          </cell>
          <cell r="E372" t="e">
            <v>#DIV/0!</v>
          </cell>
          <cell r="F372" t="e">
            <v>#DIV/0!</v>
          </cell>
          <cell r="G372" t="e">
            <v>#DIV/0!</v>
          </cell>
          <cell r="H372" t="e">
            <v>#DIV/0!</v>
          </cell>
          <cell r="I372" t="e">
            <v>#DIV/0!</v>
          </cell>
          <cell r="J372">
            <v>2.5813566268518873</v>
          </cell>
          <cell r="K372">
            <v>0.79296069629993682</v>
          </cell>
          <cell r="L372">
            <v>-9.2225303743335429E-2</v>
          </cell>
          <cell r="M372">
            <v>-1.6803830543551932</v>
          </cell>
          <cell r="N372">
            <v>1.4974282119353051</v>
          </cell>
          <cell r="O372">
            <v>0.16063384401747788</v>
          </cell>
          <cell r="P372">
            <v>0.27757904218905149</v>
          </cell>
          <cell r="Q372">
            <v>0.13177303089145762</v>
          </cell>
          <cell r="R372">
            <v>0.14551707202381184</v>
          </cell>
          <cell r="S372">
            <v>0.17241028667059227</v>
          </cell>
          <cell r="T372">
            <v>2.3007870034319238E-2</v>
          </cell>
          <cell r="U372">
            <v>-9.1578882700924277E-2</v>
          </cell>
          <cell r="V372">
            <v>-4.848449405300561E-2</v>
          </cell>
          <cell r="W372">
            <v>1.5155491286725102</v>
          </cell>
        </row>
        <row r="373">
          <cell r="A373" t="str">
            <v xml:space="preserve">  Net Investment Rate</v>
          </cell>
          <cell r="D373" t="e">
            <v>#DIV/0!</v>
          </cell>
          <cell r="E373" t="e">
            <v>#DIV/0!</v>
          </cell>
          <cell r="F373" t="e">
            <v>#DIV/0!</v>
          </cell>
          <cell r="G373" t="e">
            <v>#DIV/0!</v>
          </cell>
          <cell r="H373" t="e">
            <v>#DIV/0!</v>
          </cell>
          <cell r="I373" t="e">
            <v>#DIV/0!</v>
          </cell>
          <cell r="J373">
            <v>2.9722013128615519</v>
          </cell>
          <cell r="K373">
            <v>0.6788104429041838</v>
          </cell>
          <cell r="L373">
            <v>-0.43364357690661332</v>
          </cell>
          <cell r="M373">
            <v>-2.4429971624917695</v>
          </cell>
          <cell r="N373">
            <v>1.6095480898240695</v>
          </cell>
          <cell r="O373">
            <v>2.6287488435319601E-2</v>
          </cell>
          <cell r="P373">
            <v>0.18243897337281789</v>
          </cell>
          <cell r="Q373">
            <v>1.912507423635941E-2</v>
          </cell>
          <cell r="R373">
            <v>4.9477270710734218E-2</v>
          </cell>
          <cell r="S373">
            <v>9.0981812002097151E-2</v>
          </cell>
          <cell r="T373">
            <v>-6.3039532506354426E-2</v>
          </cell>
          <cell r="U373">
            <v>-0.18480309293211009</v>
          </cell>
          <cell r="V373">
            <v>-0.13202543823737689</v>
          </cell>
          <cell r="W373">
            <v>1.5408852169126452</v>
          </cell>
        </row>
        <row r="375">
          <cell r="A375" t="str">
            <v>Financing</v>
          </cell>
        </row>
        <row r="376">
          <cell r="A376" t="str">
            <v xml:space="preserve">  Coverage (EBIT/Interest)</v>
          </cell>
          <cell r="D376" t="e">
            <v>#DIV/0!</v>
          </cell>
          <cell r="E376" t="e">
            <v>#DIV/0!</v>
          </cell>
          <cell r="F376" t="e">
            <v>#DIV/0!</v>
          </cell>
          <cell r="G376" t="e">
            <v>#DIV/0!</v>
          </cell>
          <cell r="H376" t="e">
            <v>#DIV/0!</v>
          </cell>
          <cell r="I376" t="e">
            <v>#DIV/0!</v>
          </cell>
          <cell r="J376">
            <v>252.083324049304</v>
          </cell>
          <cell r="K376">
            <v>47.141800389212762</v>
          </cell>
          <cell r="L376">
            <v>167.94302350506743</v>
          </cell>
          <cell r="M376">
            <v>778.34773212847801</v>
          </cell>
          <cell r="N376" t="e">
            <v>#DIV/0!</v>
          </cell>
          <cell r="O376" t="e">
            <v>#DIV/0!</v>
          </cell>
          <cell r="P376" t="e">
            <v>#DIV/0!</v>
          </cell>
          <cell r="Q376" t="e">
            <v>#DIV/0!</v>
          </cell>
          <cell r="R376" t="e">
            <v>#DIV/0!</v>
          </cell>
          <cell r="S376" t="e">
            <v>#DIV/0!</v>
          </cell>
          <cell r="T376" t="e">
            <v>#DIV/0!</v>
          </cell>
          <cell r="U376" t="e">
            <v>#DIV/0!</v>
          </cell>
          <cell r="V376" t="e">
            <v>#DIV/0!</v>
          </cell>
          <cell r="W376" t="e">
            <v>#DIV/0!</v>
          </cell>
        </row>
        <row r="377">
          <cell r="A377" t="str">
            <v xml:space="preserve">  Debt/Total Cap (Book)</v>
          </cell>
          <cell r="D377" t="e">
            <v>#DIV/0!</v>
          </cell>
          <cell r="E377" t="e">
            <v>#DIV/0!</v>
          </cell>
          <cell r="F377" t="e">
            <v>#DIV/0!</v>
          </cell>
          <cell r="G377" t="e">
            <v>#DIV/0!</v>
          </cell>
          <cell r="H377" t="e">
            <v>#DIV/0!</v>
          </cell>
          <cell r="I377" t="e">
            <v>#DIV/0!</v>
          </cell>
          <cell r="J377">
            <v>0.13397448503324358</v>
          </cell>
          <cell r="K377">
            <v>0.16307125103143139</v>
          </cell>
          <cell r="L377">
            <v>0.17930157960338589</v>
          </cell>
          <cell r="M377">
            <v>0.2058958365673042</v>
          </cell>
          <cell r="N377">
            <v>0.20976777568997149</v>
          </cell>
          <cell r="O377">
            <v>0.20795375304224831</v>
          </cell>
          <cell r="P377">
            <v>0.19884071709676701</v>
          </cell>
          <cell r="Q377">
            <v>0.1901278883284816</v>
          </cell>
          <cell r="R377">
            <v>0.18199140053751087</v>
          </cell>
          <cell r="S377">
            <v>0.17482315736785864</v>
          </cell>
          <cell r="T377">
            <v>0.16924088042455879</v>
          </cell>
          <cell r="U377">
            <v>0.16708176982743145</v>
          </cell>
          <cell r="V377">
            <v>0</v>
          </cell>
          <cell r="W377">
            <v>0</v>
          </cell>
        </row>
        <row r="378">
          <cell r="A378" t="str">
            <v xml:space="preserve">  Average ROE</v>
          </cell>
          <cell r="D378" t="e">
            <v>#DIV/0!</v>
          </cell>
          <cell r="E378" t="e">
            <v>#DIV/0!</v>
          </cell>
          <cell r="F378" t="e">
            <v>#DIV/0!</v>
          </cell>
          <cell r="G378" t="e">
            <v>#DIV/0!</v>
          </cell>
          <cell r="H378" t="e">
            <v>#DIV/0!</v>
          </cell>
          <cell r="I378" t="e">
            <v>#DIV/0!</v>
          </cell>
          <cell r="J378">
            <v>0.38303787212177204</v>
          </cell>
          <cell r="K378">
            <v>8.9650286379728855E-2</v>
          </cell>
          <cell r="L378">
            <v>0.18940735614722917</v>
          </cell>
          <cell r="M378">
            <v>0.17671223536275149</v>
          </cell>
          <cell r="N378">
            <v>0.20959989961467271</v>
          </cell>
          <cell r="O378">
            <v>0.2577824483096845</v>
          </cell>
          <cell r="P378">
            <v>0.25680557025341971</v>
          </cell>
          <cell r="Q378">
            <v>0.25208089396713329</v>
          </cell>
          <cell r="R378">
            <v>0.2469981573081349</v>
          </cell>
          <cell r="S378">
            <v>0.23973292081068842</v>
          </cell>
          <cell r="T378">
            <v>0.22821445039415725</v>
          </cell>
          <cell r="U378">
            <v>0.20328514521183219</v>
          </cell>
          <cell r="V378">
            <v>0.19095961731610642</v>
          </cell>
          <cell r="W378">
            <v>9.6671234416505145E-2</v>
          </cell>
        </row>
        <row r="380">
          <cell r="A380" t="str">
            <v>Change in Working Capital</v>
          </cell>
        </row>
        <row r="381">
          <cell r="A381" t="str">
            <v>-</v>
          </cell>
          <cell r="B381" t="str">
            <v>-</v>
          </cell>
        </row>
        <row r="382">
          <cell r="A382" t="str">
            <v>Incr in Oper Cash</v>
          </cell>
          <cell r="D382">
            <v>0</v>
          </cell>
          <cell r="E382">
            <v>0</v>
          </cell>
          <cell r="F382">
            <v>0</v>
          </cell>
          <cell r="G382">
            <v>0</v>
          </cell>
          <cell r="H382">
            <v>0</v>
          </cell>
          <cell r="I382">
            <v>0</v>
          </cell>
          <cell r="J382">
            <v>359.84041999999999</v>
          </cell>
          <cell r="K382">
            <v>-146.38509500000001</v>
          </cell>
          <cell r="L382">
            <v>38.554562000000004</v>
          </cell>
          <cell r="M382">
            <v>48.245113000000003</v>
          </cell>
          <cell r="N382">
            <v>-48.245112999999947</v>
          </cell>
          <cell r="O382">
            <v>0</v>
          </cell>
          <cell r="P382">
            <v>0</v>
          </cell>
          <cell r="Q382">
            <v>0</v>
          </cell>
          <cell r="R382">
            <v>0</v>
          </cell>
          <cell r="S382">
            <v>0</v>
          </cell>
          <cell r="T382">
            <v>0</v>
          </cell>
          <cell r="U382">
            <v>0</v>
          </cell>
          <cell r="V382">
            <v>0</v>
          </cell>
          <cell r="W382">
            <v>30.241186440000035</v>
          </cell>
        </row>
        <row r="383">
          <cell r="A383" t="str">
            <v>Incr in Accts Receivable</v>
          </cell>
          <cell r="D383">
            <v>0</v>
          </cell>
          <cell r="E383">
            <v>0</v>
          </cell>
          <cell r="F383">
            <v>0</v>
          </cell>
          <cell r="G383">
            <v>0</v>
          </cell>
          <cell r="H383">
            <v>0</v>
          </cell>
          <cell r="I383">
            <v>0</v>
          </cell>
          <cell r="J383">
            <v>1857.9864909999999</v>
          </cell>
          <cell r="K383">
            <v>-650.80738199999996</v>
          </cell>
          <cell r="L383">
            <v>774.47623300000009</v>
          </cell>
          <cell r="M383">
            <v>-311.25634200000013</v>
          </cell>
          <cell r="N383">
            <v>637.45091407465588</v>
          </cell>
          <cell r="O383">
            <v>651.85655767794469</v>
          </cell>
          <cell r="P383">
            <v>672.16213913848469</v>
          </cell>
          <cell r="Q383">
            <v>769.73237730914298</v>
          </cell>
          <cell r="R383">
            <v>886.08454939459807</v>
          </cell>
          <cell r="S383">
            <v>4558.260656005662</v>
          </cell>
          <cell r="T383">
            <v>1596.6069795773019</v>
          </cell>
          <cell r="U383">
            <v>955.20168540907252</v>
          </cell>
          <cell r="V383">
            <v>1493.7234392400587</v>
          </cell>
          <cell r="W383">
            <v>6858.9896452391913</v>
          </cell>
        </row>
        <row r="384">
          <cell r="A384" t="str">
            <v>Incr in Inventories</v>
          </cell>
          <cell r="D384">
            <v>0</v>
          </cell>
          <cell r="E384">
            <v>0</v>
          </cell>
          <cell r="F384">
            <v>0</v>
          </cell>
          <cell r="G384">
            <v>0</v>
          </cell>
          <cell r="H384">
            <v>0</v>
          </cell>
          <cell r="I384">
            <v>0</v>
          </cell>
          <cell r="J384">
            <v>2611.2601300000001</v>
          </cell>
          <cell r="K384">
            <v>-76.876094000000194</v>
          </cell>
          <cell r="L384">
            <v>-743.40500999999995</v>
          </cell>
          <cell r="M384">
            <v>288.83297399999992</v>
          </cell>
          <cell r="N384">
            <v>372.27853370432194</v>
          </cell>
          <cell r="O384">
            <v>692.59759253281618</v>
          </cell>
          <cell r="P384">
            <v>714.1722728346399</v>
          </cell>
          <cell r="Q384">
            <v>817.8406508909643</v>
          </cell>
          <cell r="R384">
            <v>3585.307602529173</v>
          </cell>
          <cell r="S384">
            <v>1583.937541108573</v>
          </cell>
          <cell r="T384">
            <v>1596.6069795773019</v>
          </cell>
          <cell r="U384">
            <v>955.20168540907252</v>
          </cell>
          <cell r="V384">
            <v>1493.7234392400587</v>
          </cell>
          <cell r="W384">
            <v>6858.9896452391913</v>
          </cell>
        </row>
        <row r="385">
          <cell r="A385" t="str">
            <v>Incr Other Current Assets</v>
          </cell>
          <cell r="D385">
            <v>0</v>
          </cell>
          <cell r="E385">
            <v>0</v>
          </cell>
          <cell r="F385">
            <v>0</v>
          </cell>
          <cell r="G385">
            <v>0</v>
          </cell>
          <cell r="H385">
            <v>0</v>
          </cell>
          <cell r="I385">
            <v>0</v>
          </cell>
          <cell r="J385">
            <v>18904.705393</v>
          </cell>
          <cell r="K385">
            <v>-2243.4071509999994</v>
          </cell>
          <cell r="L385">
            <v>-787.80363900000157</v>
          </cell>
          <cell r="M385">
            <v>1627.3413970000001</v>
          </cell>
          <cell r="N385">
            <v>1516.8223585638661</v>
          </cell>
          <cell r="O385">
            <v>5618.2853270644482</v>
          </cell>
          <cell r="P385">
            <v>5638.1780958188683</v>
          </cell>
          <cell r="Q385">
            <v>6416.2485558811022</v>
          </cell>
          <cell r="R385">
            <v>7386.1239023316884</v>
          </cell>
          <cell r="S385">
            <v>8450.0533518076481</v>
          </cell>
          <cell r="T385">
            <v>8517.6427789281734</v>
          </cell>
          <cell r="U385">
            <v>5095.8481593877368</v>
          </cell>
          <cell r="V385">
            <v>7968.7755525954417</v>
          </cell>
          <cell r="W385">
            <v>8893.0576898854779</v>
          </cell>
        </row>
        <row r="386">
          <cell r="A386" t="str">
            <v>(Incr) in Accts Payable</v>
          </cell>
          <cell r="D386">
            <v>0</v>
          </cell>
          <cell r="E386">
            <v>0</v>
          </cell>
          <cell r="F386">
            <v>0</v>
          </cell>
          <cell r="G386">
            <v>0</v>
          </cell>
          <cell r="H386">
            <v>0</v>
          </cell>
          <cell r="I386">
            <v>0</v>
          </cell>
          <cell r="J386">
            <v>-3569.9148319999999</v>
          </cell>
          <cell r="K386">
            <v>37.378524000000198</v>
          </cell>
          <cell r="L386">
            <v>-548.94455000000016</v>
          </cell>
          <cell r="M386">
            <v>-53.519142000000102</v>
          </cell>
          <cell r="N386">
            <v>-913.42168703830976</v>
          </cell>
          <cell r="O386">
            <v>-1425.9362199205043</v>
          </cell>
          <cell r="P386">
            <v>-1470.354679365435</v>
          </cell>
          <cell r="Q386">
            <v>-1683.7895753637495</v>
          </cell>
          <cell r="R386">
            <v>-2929.750990099712</v>
          </cell>
          <cell r="S386">
            <v>-2407.5850624850318</v>
          </cell>
          <cell r="T386">
            <v>-2426.8426089574969</v>
          </cell>
          <cell r="U386">
            <v>-1451.9065618217901</v>
          </cell>
          <cell r="V386">
            <v>-2270.4596276448901</v>
          </cell>
          <cell r="W386">
            <v>-2533.8056415236315</v>
          </cell>
        </row>
        <row r="387">
          <cell r="A387" t="str">
            <v>(Incr) Other Current Liabs</v>
          </cell>
          <cell r="D387">
            <v>0</v>
          </cell>
          <cell r="E387">
            <v>0</v>
          </cell>
          <cell r="F387">
            <v>0</v>
          </cell>
          <cell r="G387">
            <v>0</v>
          </cell>
          <cell r="H387">
            <v>0</v>
          </cell>
          <cell r="I387">
            <v>0</v>
          </cell>
          <cell r="J387">
            <v>-13836.825387999999</v>
          </cell>
          <cell r="K387">
            <v>2625.9350479999994</v>
          </cell>
          <cell r="L387">
            <v>-1252.9504599999982</v>
          </cell>
          <cell r="M387">
            <v>-2806.7542000000012</v>
          </cell>
          <cell r="N387">
            <v>-2930.4104380164772</v>
          </cell>
          <cell r="O387">
            <v>-4627.5045267194801</v>
          </cell>
          <cell r="P387">
            <v>-3110.2141817556367</v>
          </cell>
          <cell r="Q387">
            <v>-6003.627209591752</v>
          </cell>
          <cell r="R387">
            <v>-7441.8145721935944</v>
          </cell>
          <cell r="S387">
            <v>-9107.5975903150102</v>
          </cell>
          <cell r="T387">
            <v>-10828.475455108775</v>
          </cell>
          <cell r="U387">
            <v>-11774.195147639191</v>
          </cell>
          <cell r="V387">
            <v>-13450.524469474592</v>
          </cell>
          <cell r="W387">
            <v>-10145.395030897751</v>
          </cell>
        </row>
        <row r="388">
          <cell r="D388" t="str">
            <v>-</v>
          </cell>
          <cell r="E388" t="str">
            <v>-</v>
          </cell>
          <cell r="F388" t="str">
            <v>-</v>
          </cell>
          <cell r="G388" t="str">
            <v>-</v>
          </cell>
          <cell r="H388" t="str">
            <v>-</v>
          </cell>
          <cell r="I388" t="str">
            <v>-</v>
          </cell>
          <cell r="J388" t="str">
            <v>-</v>
          </cell>
          <cell r="K388" t="str">
            <v>-</v>
          </cell>
          <cell r="L388" t="str">
            <v>-</v>
          </cell>
          <cell r="M388" t="str">
            <v>-</v>
          </cell>
          <cell r="N388" t="str">
            <v>-</v>
          </cell>
          <cell r="O388" t="str">
            <v>-</v>
          </cell>
          <cell r="P388" t="str">
            <v>-</v>
          </cell>
          <cell r="Q388" t="str">
            <v>-</v>
          </cell>
          <cell r="R388" t="str">
            <v>-</v>
          </cell>
          <cell r="S388" t="str">
            <v>-</v>
          </cell>
          <cell r="T388" t="str">
            <v>-</v>
          </cell>
          <cell r="U388" t="str">
            <v>-</v>
          </cell>
          <cell r="V388" t="str">
            <v>-</v>
          </cell>
          <cell r="W388" t="str">
            <v>-</v>
          </cell>
        </row>
        <row r="389">
          <cell r="A389" t="str">
            <v>Net Change in Working Capital</v>
          </cell>
          <cell r="D389">
            <v>0</v>
          </cell>
          <cell r="E389">
            <v>0</v>
          </cell>
          <cell r="F389">
            <v>0</v>
          </cell>
          <cell r="G389">
            <v>0</v>
          </cell>
          <cell r="H389">
            <v>0</v>
          </cell>
          <cell r="I389">
            <v>0</v>
          </cell>
          <cell r="J389">
            <v>6327.0522140000048</v>
          </cell>
          <cell r="K389">
            <v>-454.16215000000011</v>
          </cell>
          <cell r="L389">
            <v>-2520.0728639999998</v>
          </cell>
          <cell r="M389">
            <v>-1207.1102000000014</v>
          </cell>
          <cell r="N389">
            <v>-1365.5254317119429</v>
          </cell>
          <cell r="O389">
            <v>909.29873063522427</v>
          </cell>
          <cell r="P389">
            <v>2443.9436466709212</v>
          </cell>
          <cell r="Q389">
            <v>316.40479912570845</v>
          </cell>
          <cell r="R389">
            <v>1485.9504919621522</v>
          </cell>
          <cell r="S389">
            <v>3077.0688961218402</v>
          </cell>
          <cell r="T389">
            <v>-1544.461325983495</v>
          </cell>
          <cell r="U389">
            <v>-6219.8501792550996</v>
          </cell>
          <cell r="V389">
            <v>-4764.7616660439235</v>
          </cell>
          <cell r="W389">
            <v>9962.0774943824763</v>
          </cell>
        </row>
        <row r="391">
          <cell r="A391" t="str">
            <v>Capital Expenditures</v>
          </cell>
        </row>
        <row r="392">
          <cell r="A392" t="str">
            <v>-</v>
          </cell>
          <cell r="B392" t="str">
            <v>-</v>
          </cell>
        </row>
        <row r="393">
          <cell r="A393" t="str">
            <v>Increase in Net PPE</v>
          </cell>
          <cell r="D393">
            <v>0</v>
          </cell>
          <cell r="E393">
            <v>0</v>
          </cell>
          <cell r="F393">
            <v>0</v>
          </cell>
          <cell r="G393">
            <v>0</v>
          </cell>
          <cell r="H393">
            <v>0</v>
          </cell>
          <cell r="I393">
            <v>0</v>
          </cell>
          <cell r="J393">
            <v>10088.039344000001</v>
          </cell>
          <cell r="K393">
            <v>2699.5470869999972</v>
          </cell>
          <cell r="L393">
            <v>680.82909400000426</v>
          </cell>
          <cell r="M393">
            <v>-13468.415525000002</v>
          </cell>
          <cell r="N393">
            <v>14120.490884970006</v>
          </cell>
          <cell r="O393">
            <v>361.72421344999748</v>
          </cell>
          <cell r="P393">
            <v>322.05476722000458</v>
          </cell>
          <cell r="Q393">
            <v>-139.10634031999507</v>
          </cell>
          <cell r="R393">
            <v>-228.10634031999871</v>
          </cell>
          <cell r="S393">
            <v>-424.10634032000053</v>
          </cell>
          <cell r="T393">
            <v>-620.10634032000053</v>
          </cell>
          <cell r="U393">
            <v>-756.70634031999725</v>
          </cell>
          <cell r="V393">
            <v>-917.90634031999616</v>
          </cell>
          <cell r="W393">
            <v>29782.704062412206</v>
          </cell>
        </row>
        <row r="394">
          <cell r="A394" t="str">
            <v>Depreciation</v>
          </cell>
          <cell r="D394">
            <v>0</v>
          </cell>
          <cell r="E394">
            <v>0</v>
          </cell>
          <cell r="F394">
            <v>0</v>
          </cell>
          <cell r="G394">
            <v>0</v>
          </cell>
          <cell r="H394">
            <v>0</v>
          </cell>
          <cell r="I394">
            <v>0</v>
          </cell>
          <cell r="J394">
            <v>1453.067618</v>
          </cell>
          <cell r="K394">
            <v>1772.917551</v>
          </cell>
          <cell r="L394">
            <v>1796.9570819999999</v>
          </cell>
          <cell r="M394">
            <v>1711.5650000000001</v>
          </cell>
          <cell r="N394">
            <v>1925.1063403199998</v>
          </cell>
          <cell r="O394">
            <v>1974.7977603955951</v>
          </cell>
          <cell r="P394">
            <v>2014.353444127654</v>
          </cell>
          <cell r="Q394">
            <v>2472.5799155506079</v>
          </cell>
          <cell r="R394">
            <v>2660.2577456564513</v>
          </cell>
          <cell r="S394">
            <v>2854.8400174313565</v>
          </cell>
          <cell r="T394">
            <v>3049.3165927197897</v>
          </cell>
          <cell r="U394">
            <v>3244.2742365938625</v>
          </cell>
          <cell r="V394">
            <v>3443.706014451564</v>
          </cell>
          <cell r="W394">
            <v>1269.0980611651394</v>
          </cell>
        </row>
        <row r="395">
          <cell r="D395" t="str">
            <v>-</v>
          </cell>
          <cell r="E395" t="str">
            <v>-</v>
          </cell>
          <cell r="F395" t="str">
            <v>-</v>
          </cell>
          <cell r="G395" t="str">
            <v>-</v>
          </cell>
          <cell r="H395" t="str">
            <v>-</v>
          </cell>
          <cell r="I395" t="str">
            <v>-</v>
          </cell>
          <cell r="J395" t="str">
            <v>-</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row>
        <row r="396">
          <cell r="A396" t="str">
            <v xml:space="preserve">Cap Exp (Net of Disposals) </v>
          </cell>
          <cell r="D396">
            <v>0</v>
          </cell>
          <cell r="E396">
            <v>0</v>
          </cell>
          <cell r="F396">
            <v>0</v>
          </cell>
          <cell r="G396">
            <v>0</v>
          </cell>
          <cell r="H396">
            <v>0</v>
          </cell>
          <cell r="I396">
            <v>0</v>
          </cell>
          <cell r="J396">
            <v>11541.106962000002</v>
          </cell>
          <cell r="K396">
            <v>4472.4646379999976</v>
          </cell>
          <cell r="L396">
            <v>2477.7861760000042</v>
          </cell>
          <cell r="M396">
            <v>-11756.850525000002</v>
          </cell>
          <cell r="N396">
            <v>16045.597225290006</v>
          </cell>
          <cell r="O396">
            <v>2336.5219738455926</v>
          </cell>
          <cell r="P396">
            <v>2336.4082113476588</v>
          </cell>
          <cell r="Q396">
            <v>2333.4735752306128</v>
          </cell>
          <cell r="R396">
            <v>2432.1514053364526</v>
          </cell>
          <cell r="S396">
            <v>2430.733677111356</v>
          </cell>
          <cell r="T396">
            <v>2429.2102523997892</v>
          </cell>
          <cell r="U396">
            <v>2487.5678962738652</v>
          </cell>
          <cell r="V396">
            <v>2525.7996741315678</v>
          </cell>
          <cell r="W396">
            <v>31051.802123577345</v>
          </cell>
        </row>
        <row r="398">
          <cell r="A398" t="str">
            <v>Investment in Goodwill</v>
          </cell>
        </row>
        <row r="399">
          <cell r="A399" t="str">
            <v>-</v>
          </cell>
          <cell r="B399" t="str">
            <v>-</v>
          </cell>
        </row>
        <row r="400">
          <cell r="A400" t="str">
            <v>Inc/(Dec) Bal Sheet Goodwill</v>
          </cell>
          <cell r="D400">
            <v>0</v>
          </cell>
          <cell r="E400">
            <v>0</v>
          </cell>
          <cell r="F400">
            <v>0</v>
          </cell>
          <cell r="G400">
            <v>0</v>
          </cell>
          <cell r="H400">
            <v>0</v>
          </cell>
          <cell r="I400">
            <v>0</v>
          </cell>
          <cell r="J400">
            <v>0</v>
          </cell>
          <cell r="K400">
            <v>0</v>
          </cell>
          <cell r="L400">
            <v>0</v>
          </cell>
          <cell r="M400">
            <v>1</v>
          </cell>
          <cell r="N400">
            <v>0</v>
          </cell>
          <cell r="O400">
            <v>0</v>
          </cell>
          <cell r="P400">
            <v>0</v>
          </cell>
          <cell r="Q400">
            <v>0</v>
          </cell>
          <cell r="R400">
            <v>0</v>
          </cell>
          <cell r="S400">
            <v>0</v>
          </cell>
          <cell r="T400">
            <v>0</v>
          </cell>
          <cell r="U400">
            <v>0</v>
          </cell>
          <cell r="V400">
            <v>0</v>
          </cell>
          <cell r="W400">
            <v>0</v>
          </cell>
        </row>
        <row r="401">
          <cell r="A401" t="str">
            <v>Amort of Goodwill</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row>
        <row r="402">
          <cell r="D402" t="str">
            <v>-</v>
          </cell>
          <cell r="E402" t="str">
            <v>-</v>
          </cell>
          <cell r="F402" t="str">
            <v>-</v>
          </cell>
          <cell r="G402" t="str">
            <v>-</v>
          </cell>
          <cell r="H402" t="str">
            <v>-</v>
          </cell>
          <cell r="I402" t="str">
            <v>-</v>
          </cell>
          <cell r="J402" t="str">
            <v>-</v>
          </cell>
          <cell r="K402" t="str">
            <v>-</v>
          </cell>
          <cell r="L402" t="str">
            <v>-</v>
          </cell>
          <cell r="M402" t="str">
            <v>-</v>
          </cell>
          <cell r="N402" t="str">
            <v>-</v>
          </cell>
          <cell r="O402" t="str">
            <v>-</v>
          </cell>
          <cell r="P402" t="str">
            <v>-</v>
          </cell>
          <cell r="Q402" t="str">
            <v>-</v>
          </cell>
          <cell r="R402" t="str">
            <v>-</v>
          </cell>
          <cell r="S402" t="str">
            <v>-</v>
          </cell>
          <cell r="T402" t="str">
            <v>-</v>
          </cell>
          <cell r="U402" t="str">
            <v>-</v>
          </cell>
          <cell r="V402" t="str">
            <v>-</v>
          </cell>
          <cell r="W402" t="str">
            <v>-</v>
          </cell>
        </row>
        <row r="403">
          <cell r="A403" t="str">
            <v>Investment in Goodwill</v>
          </cell>
          <cell r="D403">
            <v>0</v>
          </cell>
          <cell r="E403">
            <v>0</v>
          </cell>
          <cell r="F403">
            <v>0</v>
          </cell>
          <cell r="G403">
            <v>0</v>
          </cell>
          <cell r="H403">
            <v>0</v>
          </cell>
          <cell r="I403">
            <v>0</v>
          </cell>
          <cell r="J403">
            <v>0</v>
          </cell>
          <cell r="K403">
            <v>0</v>
          </cell>
          <cell r="L403">
            <v>0</v>
          </cell>
          <cell r="M403">
            <v>1</v>
          </cell>
          <cell r="N403">
            <v>0</v>
          </cell>
          <cell r="O403">
            <v>0</v>
          </cell>
          <cell r="P403">
            <v>0</v>
          </cell>
          <cell r="Q403">
            <v>0</v>
          </cell>
          <cell r="R403">
            <v>0</v>
          </cell>
          <cell r="S403">
            <v>0</v>
          </cell>
          <cell r="T403">
            <v>0</v>
          </cell>
          <cell r="U403">
            <v>0</v>
          </cell>
          <cell r="V403">
            <v>0</v>
          </cell>
          <cell r="W403">
            <v>0</v>
          </cell>
        </row>
        <row r="405">
          <cell r="A405" t="str">
            <v>Non-Op Cash Flow</v>
          </cell>
        </row>
        <row r="406">
          <cell r="A406" t="str">
            <v>-</v>
          </cell>
          <cell r="B406" t="str">
            <v>-</v>
          </cell>
        </row>
        <row r="407">
          <cell r="A407" t="str">
            <v>Extraordinary Items</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row>
        <row r="408">
          <cell r="A408" t="str">
            <v xml:space="preserve">AT Non-Op Income </v>
          </cell>
          <cell r="D408">
            <v>0</v>
          </cell>
          <cell r="E408">
            <v>0</v>
          </cell>
          <cell r="F408">
            <v>0</v>
          </cell>
          <cell r="G408">
            <v>0</v>
          </cell>
          <cell r="H408">
            <v>0</v>
          </cell>
          <cell r="I408">
            <v>0</v>
          </cell>
          <cell r="J408">
            <v>289.01994200000001</v>
          </cell>
          <cell r="K408">
            <v>-523.61832000000004</v>
          </cell>
          <cell r="L408">
            <v>1402.126886</v>
          </cell>
          <cell r="M408">
            <v>-802.25528100000008</v>
          </cell>
          <cell r="N408">
            <v>0</v>
          </cell>
          <cell r="O408">
            <v>0</v>
          </cell>
          <cell r="P408">
            <v>0</v>
          </cell>
          <cell r="Q408">
            <v>0</v>
          </cell>
          <cell r="R408">
            <v>0</v>
          </cell>
          <cell r="S408">
            <v>0</v>
          </cell>
          <cell r="T408">
            <v>0</v>
          </cell>
          <cell r="U408">
            <v>0</v>
          </cell>
          <cell r="V408">
            <v>0</v>
          </cell>
          <cell r="W408">
            <v>0</v>
          </cell>
        </row>
        <row r="409">
          <cell r="A409" t="str">
            <v>Chg in Investments &amp; Advances</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row>
        <row r="410">
          <cell r="A410" t="str">
            <v>Change in Non-Op Assets</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row>
        <row r="411">
          <cell r="D411" t="str">
            <v>-</v>
          </cell>
          <cell r="E411" t="str">
            <v>-</v>
          </cell>
          <cell r="F411" t="str">
            <v>-</v>
          </cell>
          <cell r="G411" t="str">
            <v>-</v>
          </cell>
          <cell r="H411" t="str">
            <v>-</v>
          </cell>
          <cell r="I411" t="str">
            <v>-</v>
          </cell>
          <cell r="J411" t="str">
            <v>-</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row>
        <row r="412">
          <cell r="A412" t="str">
            <v>Non-Op Cash Flow</v>
          </cell>
          <cell r="D412">
            <v>0</v>
          </cell>
          <cell r="E412">
            <v>0</v>
          </cell>
          <cell r="F412">
            <v>0</v>
          </cell>
          <cell r="G412">
            <v>0</v>
          </cell>
          <cell r="H412">
            <v>0</v>
          </cell>
          <cell r="I412">
            <v>0</v>
          </cell>
          <cell r="J412">
            <v>289.01994200000001</v>
          </cell>
          <cell r="K412">
            <v>-523.61832000000004</v>
          </cell>
          <cell r="L412">
            <v>1402.126886</v>
          </cell>
          <cell r="M412">
            <v>-802.25528100000008</v>
          </cell>
          <cell r="N412">
            <v>0</v>
          </cell>
          <cell r="O412">
            <v>0</v>
          </cell>
          <cell r="P412">
            <v>0</v>
          </cell>
          <cell r="Q412">
            <v>0</v>
          </cell>
          <cell r="R412">
            <v>0</v>
          </cell>
          <cell r="S412">
            <v>0</v>
          </cell>
          <cell r="T412">
            <v>0</v>
          </cell>
          <cell r="U412">
            <v>0</v>
          </cell>
          <cell r="V412">
            <v>0</v>
          </cell>
          <cell r="W412">
            <v>0</v>
          </cell>
        </row>
        <row r="413">
          <cell r="E413" t="str">
            <v xml:space="preserve">  </v>
          </cell>
        </row>
        <row r="414">
          <cell r="A414" t="str">
            <v>-</v>
          </cell>
          <cell r="B414" t="str">
            <v>-</v>
          </cell>
          <cell r="C414" t="str">
            <v>-</v>
          </cell>
          <cell r="D414" t="str">
            <v>-</v>
          </cell>
          <cell r="E414" t="str">
            <v>-</v>
          </cell>
          <cell r="F414" t="str">
            <v>-</v>
          </cell>
          <cell r="G414" t="str">
            <v>-</v>
          </cell>
          <cell r="H414" t="str">
            <v>-</v>
          </cell>
          <cell r="I414" t="str">
            <v>-</v>
          </cell>
          <cell r="J414" t="str">
            <v>-</v>
          </cell>
          <cell r="K414" t="str">
            <v>-</v>
          </cell>
          <cell r="L414" t="str">
            <v>-</v>
          </cell>
        </row>
        <row r="415">
          <cell r="A415" t="str">
            <v>DCF Valuation Summary</v>
          </cell>
          <cell r="D415" t="str">
            <v>|</v>
          </cell>
          <cell r="E415" t="str">
            <v>Free Cash Flow</v>
          </cell>
          <cell r="J415" t="str">
            <v xml:space="preserve"> </v>
          </cell>
          <cell r="L415" t="str">
            <v>|</v>
          </cell>
        </row>
        <row r="416">
          <cell r="A416" t="str">
            <v>-</v>
          </cell>
          <cell r="B416" t="str">
            <v>-</v>
          </cell>
          <cell r="C416" t="str">
            <v>-</v>
          </cell>
          <cell r="D416" t="str">
            <v>-------|-</v>
          </cell>
          <cell r="E416" t="str">
            <v>-</v>
          </cell>
          <cell r="F416" t="str">
            <v>-</v>
          </cell>
          <cell r="G416" t="str">
            <v>-</v>
          </cell>
          <cell r="H416" t="str">
            <v>-</v>
          </cell>
          <cell r="I416" t="str">
            <v>-</v>
          </cell>
          <cell r="J416" t="str">
            <v>-</v>
          </cell>
          <cell r="K416" t="str">
            <v>-</v>
          </cell>
          <cell r="L416" t="str">
            <v>-</v>
          </cell>
        </row>
        <row r="417">
          <cell r="D417" t="str">
            <v>|</v>
          </cell>
          <cell r="G417" t="str">
            <v>Free Cash</v>
          </cell>
          <cell r="H417" t="str">
            <v>Discount</v>
          </cell>
          <cell r="I417" t="str">
            <v>P.V.</v>
          </cell>
          <cell r="J417" t="str">
            <v xml:space="preserve"> </v>
          </cell>
          <cell r="L417" t="str">
            <v>|</v>
          </cell>
        </row>
        <row r="418">
          <cell r="A418" t="str">
            <v>Operating Value</v>
          </cell>
          <cell r="C418" t="e">
            <v>#DIV/0!</v>
          </cell>
          <cell r="D418" t="str">
            <v>|</v>
          </cell>
          <cell r="G418" t="str">
            <v>Flow</v>
          </cell>
          <cell r="H418" t="str">
            <v>Factor</v>
          </cell>
          <cell r="I418" t="str">
            <v>of FCF</v>
          </cell>
          <cell r="L418" t="str">
            <v>|</v>
          </cell>
        </row>
        <row r="419">
          <cell r="D419" t="str">
            <v>|</v>
          </cell>
          <cell r="G419" t="str">
            <v>-</v>
          </cell>
          <cell r="H419" t="str">
            <v>-</v>
          </cell>
          <cell r="I419" t="str">
            <v>-</v>
          </cell>
          <cell r="L419" t="str">
            <v>|</v>
          </cell>
        </row>
        <row r="420">
          <cell r="A420" t="str">
            <v>Excess Mkt Securities</v>
          </cell>
          <cell r="C420">
            <v>0</v>
          </cell>
          <cell r="D420" t="str">
            <v>|</v>
          </cell>
          <cell r="E420">
            <v>2004</v>
          </cell>
          <cell r="G420">
            <v>20711.002509000005</v>
          </cell>
          <cell r="H420">
            <v>1</v>
          </cell>
          <cell r="I420">
            <v>20711.002509000005</v>
          </cell>
          <cell r="J420" t="e">
            <v>#DIV/0!</v>
          </cell>
          <cell r="L420" t="str">
            <v>|</v>
          </cell>
        </row>
        <row r="421">
          <cell r="A421" t="str">
            <v>Non-Op Assets</v>
          </cell>
          <cell r="C421" t="e">
            <v>#DIV/0!</v>
          </cell>
          <cell r="D421" t="str">
            <v>|</v>
          </cell>
          <cell r="E421">
            <v>2005</v>
          </cell>
          <cell r="G421">
            <v>-5206.0759041786587</v>
          </cell>
          <cell r="H421">
            <v>1</v>
          </cell>
          <cell r="I421">
            <v>-5206.0759041786587</v>
          </cell>
          <cell r="J421" t="e">
            <v>#DIV/0!</v>
          </cell>
          <cell r="L421" t="str">
            <v>|</v>
          </cell>
        </row>
        <row r="422">
          <cell r="A422" t="str">
            <v>Excess Pension Assets</v>
          </cell>
          <cell r="C422">
            <v>0</v>
          </cell>
          <cell r="D422" t="str">
            <v>|</v>
          </cell>
          <cell r="E422">
            <v>2006</v>
          </cell>
          <cell r="G422">
            <v>12013.759694786851</v>
          </cell>
          <cell r="H422">
            <v>1</v>
          </cell>
          <cell r="I422">
            <v>12013.759694786851</v>
          </cell>
          <cell r="J422" t="e">
            <v>#DIV/0!</v>
          </cell>
          <cell r="L422" t="str">
            <v>|</v>
          </cell>
        </row>
        <row r="423">
          <cell r="C423" t="str">
            <v>-</v>
          </cell>
          <cell r="D423" t="str">
            <v>|</v>
          </cell>
          <cell r="E423">
            <v>2007</v>
          </cell>
          <cell r="G423">
            <v>12504.972216653572</v>
          </cell>
          <cell r="H423">
            <v>1</v>
          </cell>
          <cell r="I423">
            <v>12504.972216653572</v>
          </cell>
          <cell r="J423" t="e">
            <v>#DIV/0!</v>
          </cell>
          <cell r="L423" t="str">
            <v>|</v>
          </cell>
        </row>
        <row r="424">
          <cell r="A424" t="str">
            <v>Entity Value</v>
          </cell>
          <cell r="C424" t="e">
            <v>#DIV/0!</v>
          </cell>
          <cell r="D424" t="str">
            <v>|</v>
          </cell>
          <cell r="E424">
            <v>2008</v>
          </cell>
          <cell r="G424">
            <v>18692.78123892397</v>
          </cell>
          <cell r="H424">
            <v>1</v>
          </cell>
          <cell r="I424">
            <v>18692.78123892397</v>
          </cell>
          <cell r="J424" t="e">
            <v>#DIV/0!</v>
          </cell>
          <cell r="L424" t="str">
            <v>|</v>
          </cell>
        </row>
        <row r="425">
          <cell r="D425" t="str">
            <v>|</v>
          </cell>
          <cell r="E425">
            <v>2009</v>
          </cell>
          <cell r="G425">
            <v>22497.712366485503</v>
          </cell>
          <cell r="H425">
            <v>1</v>
          </cell>
          <cell r="I425">
            <v>22497.712366485503</v>
          </cell>
          <cell r="J425" t="e">
            <v>#DIV/0!</v>
          </cell>
          <cell r="L425" t="str">
            <v>|</v>
          </cell>
        </row>
        <row r="426">
          <cell r="A426" t="str">
            <v>Debt</v>
          </cell>
          <cell r="C426">
            <v>6260.9896399999998</v>
          </cell>
          <cell r="D426" t="str">
            <v>|</v>
          </cell>
          <cell r="E426">
            <v>2010</v>
          </cell>
          <cell r="G426">
            <v>26375.040364142038</v>
          </cell>
          <cell r="H426">
            <v>1</v>
          </cell>
          <cell r="I426">
            <v>26375.040364142038</v>
          </cell>
          <cell r="J426" t="e">
            <v>#DIV/0!</v>
          </cell>
          <cell r="L426" t="str">
            <v>|</v>
          </cell>
        </row>
        <row r="427">
          <cell r="A427" t="str">
            <v>Capitalized Operating Leases</v>
          </cell>
          <cell r="C427">
            <v>0</v>
          </cell>
          <cell r="D427" t="str">
            <v>|</v>
          </cell>
          <cell r="E427">
            <v>2011</v>
          </cell>
          <cell r="G427">
            <v>36804.865302810133</v>
          </cell>
          <cell r="H427">
            <v>1</v>
          </cell>
          <cell r="I427">
            <v>36804.865302810133</v>
          </cell>
          <cell r="J427" t="e">
            <v>#DIV/0!</v>
          </cell>
          <cell r="L427" t="str">
            <v>|</v>
          </cell>
        </row>
        <row r="428">
          <cell r="A428" t="str">
            <v>Retirement Related Liability</v>
          </cell>
          <cell r="C428">
            <v>0</v>
          </cell>
          <cell r="D428" t="str">
            <v>|</v>
          </cell>
          <cell r="E428">
            <v>2012</v>
          </cell>
          <cell r="G428">
            <v>45008.045051062996</v>
          </cell>
          <cell r="H428">
            <v>1</v>
          </cell>
          <cell r="I428">
            <v>45008.045051062996</v>
          </cell>
          <cell r="J428" t="e">
            <v>#DIV/0!</v>
          </cell>
          <cell r="L428" t="str">
            <v>|</v>
          </cell>
        </row>
        <row r="429">
          <cell r="A429" t="str">
            <v>Preferred Stock</v>
          </cell>
          <cell r="C429">
            <v>0</v>
          </cell>
          <cell r="D429" t="str">
            <v>|</v>
          </cell>
          <cell r="E429">
            <v>2013</v>
          </cell>
          <cell r="G429">
            <v>48926.583228886208</v>
          </cell>
          <cell r="H429">
            <v>1</v>
          </cell>
          <cell r="I429">
            <v>48926.583228886208</v>
          </cell>
          <cell r="J429" t="e">
            <v>#DIV/0!</v>
          </cell>
          <cell r="L429" t="str">
            <v>|</v>
          </cell>
        </row>
        <row r="430">
          <cell r="A430" t="str">
            <v>Minority Interest</v>
          </cell>
          <cell r="C430" t="e">
            <v>#DIV/0!</v>
          </cell>
          <cell r="D430" t="str">
            <v>|</v>
          </cell>
          <cell r="E430" t="str">
            <v>Continuing Value</v>
          </cell>
          <cell r="G430" t="e">
            <v>#DIV/0!</v>
          </cell>
          <cell r="H430">
            <v>1</v>
          </cell>
          <cell r="I430" t="e">
            <v>#DIV/0!</v>
          </cell>
          <cell r="J430" t="e">
            <v>#DIV/0!</v>
          </cell>
          <cell r="L430" t="str">
            <v>|</v>
          </cell>
        </row>
        <row r="431">
          <cell r="A431" t="str">
            <v>Stock Options</v>
          </cell>
          <cell r="C431">
            <v>0</v>
          </cell>
          <cell r="D431" t="str">
            <v>|</v>
          </cell>
          <cell r="I431" t="str">
            <v>-</v>
          </cell>
          <cell r="L431" t="str">
            <v>|</v>
          </cell>
        </row>
        <row r="432">
          <cell r="C432" t="str">
            <v>-</v>
          </cell>
          <cell r="D432" t="str">
            <v>|</v>
          </cell>
          <cell r="L432" t="str">
            <v>|</v>
          </cell>
        </row>
        <row r="433">
          <cell r="A433" t="str">
            <v>Equity Value</v>
          </cell>
          <cell r="C433" t="e">
            <v>#DIV/0!</v>
          </cell>
          <cell r="D433" t="str">
            <v>|</v>
          </cell>
          <cell r="E433" t="str">
            <v>Operating Value</v>
          </cell>
          <cell r="I433" t="e">
            <v>#DIV/0!</v>
          </cell>
          <cell r="J433" t="str">
            <v xml:space="preserve"> </v>
          </cell>
          <cell r="L433" t="str">
            <v>|</v>
          </cell>
        </row>
        <row r="434">
          <cell r="C434" t="str">
            <v>=</v>
          </cell>
          <cell r="D434" t="str">
            <v>|</v>
          </cell>
          <cell r="E434" t="str">
            <v>Mid-Year Adj Factor</v>
          </cell>
          <cell r="I434">
            <v>1</v>
          </cell>
          <cell r="J434" t="str">
            <v xml:space="preserve"> </v>
          </cell>
          <cell r="L434" t="str">
            <v>|</v>
          </cell>
        </row>
        <row r="435">
          <cell r="D435" t="str">
            <v>|</v>
          </cell>
          <cell r="I435" t="str">
            <v>-</v>
          </cell>
          <cell r="J435" t="str">
            <v xml:space="preserve"> </v>
          </cell>
          <cell r="L435" t="str">
            <v>|</v>
          </cell>
        </row>
        <row r="436">
          <cell r="A436" t="str">
            <v>Most Recent Shares Outstanding</v>
          </cell>
          <cell r="C436">
            <v>101.184</v>
          </cell>
          <cell r="D436" t="str">
            <v>|</v>
          </cell>
          <cell r="E436" t="str">
            <v>Oper Value (Disc to Current Month)</v>
          </cell>
          <cell r="I436" t="e">
            <v>#DIV/0!</v>
          </cell>
          <cell r="J436" t="str">
            <v xml:space="preserve"> </v>
          </cell>
          <cell r="L436" t="str">
            <v>|</v>
          </cell>
        </row>
        <row r="437">
          <cell r="A437" t="str">
            <v>Value per Share</v>
          </cell>
          <cell r="C437" t="e">
            <v>#DIV/0!</v>
          </cell>
          <cell r="D437" t="str">
            <v>|</v>
          </cell>
          <cell r="J437" t="str">
            <v xml:space="preserve"> </v>
          </cell>
          <cell r="L437" t="str">
            <v>|</v>
          </cell>
        </row>
        <row r="438">
          <cell r="A438" t="str">
            <v>Most Recent Close Price</v>
          </cell>
          <cell r="C438">
            <v>1000</v>
          </cell>
          <cell r="D438" t="str">
            <v>|</v>
          </cell>
          <cell r="E438" t="str">
            <v>Present Value of Non-Op Cash Flow</v>
          </cell>
          <cell r="I438" t="e">
            <v>#DIV/0!</v>
          </cell>
          <cell r="J438" t="str">
            <v xml:space="preserve"> </v>
          </cell>
          <cell r="L438" t="str">
            <v>|</v>
          </cell>
        </row>
        <row r="439">
          <cell r="A439" t="str">
            <v>Value Difference</v>
          </cell>
          <cell r="C439" t="e">
            <v>#DIV/0!</v>
          </cell>
          <cell r="D439" t="str">
            <v>|</v>
          </cell>
          <cell r="E439" t="str">
            <v>Present Val of Min Int Payments*</v>
          </cell>
          <cell r="I439" t="e">
            <v>#DIV/0!</v>
          </cell>
          <cell r="J439" t="str">
            <v xml:space="preserve"> </v>
          </cell>
          <cell r="L439" t="str">
            <v>|</v>
          </cell>
        </row>
        <row r="440">
          <cell r="D440" t="str">
            <v>|</v>
          </cell>
          <cell r="J440" t="str">
            <v xml:space="preserve"> </v>
          </cell>
          <cell r="L440" t="str">
            <v>|</v>
          </cell>
        </row>
        <row r="441">
          <cell r="D441" t="str">
            <v>|</v>
          </cell>
          <cell r="J441" t="str">
            <v xml:space="preserve"> </v>
          </cell>
          <cell r="L441" t="str">
            <v>|</v>
          </cell>
        </row>
        <row r="442">
          <cell r="D442" t="str">
            <v>|</v>
          </cell>
          <cell r="E442" t="str">
            <v>Current Month</v>
          </cell>
          <cell r="I442">
            <v>0</v>
          </cell>
          <cell r="J442" t="str">
            <v xml:space="preserve"> </v>
          </cell>
          <cell r="L442" t="str">
            <v>|</v>
          </cell>
        </row>
        <row r="443">
          <cell r="D443" t="str">
            <v>|</v>
          </cell>
          <cell r="J443" t="str">
            <v xml:space="preserve"> </v>
          </cell>
          <cell r="L443" t="str">
            <v>|</v>
          </cell>
        </row>
        <row r="444">
          <cell r="A444" t="str">
            <v>-</v>
          </cell>
          <cell r="B444" t="str">
            <v>-</v>
          </cell>
          <cell r="C444" t="str">
            <v>-</v>
          </cell>
          <cell r="D444" t="str">
            <v>-</v>
          </cell>
          <cell r="E444" t="str">
            <v>-</v>
          </cell>
          <cell r="F444" t="str">
            <v>-</v>
          </cell>
          <cell r="G444" t="str">
            <v>-</v>
          </cell>
          <cell r="H444" t="str">
            <v>-</v>
          </cell>
          <cell r="I444" t="str">
            <v>-</v>
          </cell>
          <cell r="J444" t="str">
            <v>-</v>
          </cell>
          <cell r="K444" t="str">
            <v>-</v>
          </cell>
          <cell r="L444" t="str">
            <v>-</v>
          </cell>
        </row>
        <row r="447">
          <cell r="A447" t="str">
            <v>-</v>
          </cell>
          <cell r="B447" t="str">
            <v>-</v>
          </cell>
          <cell r="C447" t="str">
            <v>-</v>
          </cell>
          <cell r="D447" t="str">
            <v>-</v>
          </cell>
          <cell r="E447" t="str">
            <v>-</v>
          </cell>
          <cell r="F447" t="str">
            <v>-</v>
          </cell>
          <cell r="G447" t="str">
            <v>-</v>
          </cell>
          <cell r="H447" t="str">
            <v>-</v>
          </cell>
          <cell r="I447" t="str">
            <v>-</v>
          </cell>
          <cell r="J447" t="str">
            <v>-</v>
          </cell>
          <cell r="K447" t="str">
            <v>-</v>
          </cell>
          <cell r="L447" t="str">
            <v>-</v>
          </cell>
        </row>
        <row r="448">
          <cell r="A448" t="str">
            <v>Economic Profit Valuation Summary</v>
          </cell>
          <cell r="D448" t="str">
            <v>|</v>
          </cell>
          <cell r="E448" t="str">
            <v>Economic Profit</v>
          </cell>
          <cell r="L448" t="str">
            <v>|</v>
          </cell>
        </row>
        <row r="449">
          <cell r="A449" t="str">
            <v>-</v>
          </cell>
          <cell r="B449" t="str">
            <v>-</v>
          </cell>
          <cell r="C449" t="str">
            <v>-</v>
          </cell>
          <cell r="D449" t="str">
            <v>-</v>
          </cell>
          <cell r="E449" t="str">
            <v>-</v>
          </cell>
          <cell r="F449" t="str">
            <v>-</v>
          </cell>
          <cell r="G449" t="str">
            <v>-</v>
          </cell>
          <cell r="H449" t="str">
            <v>-</v>
          </cell>
          <cell r="I449" t="str">
            <v>-</v>
          </cell>
          <cell r="J449" t="str">
            <v>-</v>
          </cell>
          <cell r="K449" t="str">
            <v>-</v>
          </cell>
          <cell r="L449" t="str">
            <v>-</v>
          </cell>
        </row>
        <row r="450">
          <cell r="D450" t="str">
            <v>|</v>
          </cell>
          <cell r="L450" t="str">
            <v>|</v>
          </cell>
        </row>
        <row r="451">
          <cell r="A451" t="str">
            <v>Operating Value</v>
          </cell>
          <cell r="C451" t="e">
            <v>#DIV/0!</v>
          </cell>
          <cell r="D451" t="str">
            <v>|</v>
          </cell>
          <cell r="G451" t="str">
            <v>Economic</v>
          </cell>
          <cell r="H451" t="str">
            <v>Discount</v>
          </cell>
          <cell r="I451" t="str">
            <v>P.V.</v>
          </cell>
          <cell r="J451" t="str">
            <v xml:space="preserve"> </v>
          </cell>
          <cell r="L451" t="str">
            <v>|</v>
          </cell>
        </row>
        <row r="452">
          <cell r="D452" t="str">
            <v>|</v>
          </cell>
          <cell r="G452" t="str">
            <v>Profit</v>
          </cell>
          <cell r="H452" t="str">
            <v>Factor</v>
          </cell>
          <cell r="I452" t="str">
            <v>of EP</v>
          </cell>
          <cell r="L452" t="str">
            <v>|</v>
          </cell>
        </row>
        <row r="453">
          <cell r="A453" t="str">
            <v>Excess Mkt Securities</v>
          </cell>
          <cell r="C453">
            <v>0</v>
          </cell>
          <cell r="D453" t="str">
            <v>|</v>
          </cell>
          <cell r="G453" t="str">
            <v>-</v>
          </cell>
          <cell r="H453" t="str">
            <v>-</v>
          </cell>
          <cell r="I453" t="str">
            <v>-</v>
          </cell>
          <cell r="L453" t="str">
            <v>|</v>
          </cell>
        </row>
        <row r="454">
          <cell r="A454" t="str">
            <v>Non-Op Assets</v>
          </cell>
          <cell r="C454" t="e">
            <v>#DIV/0!</v>
          </cell>
          <cell r="D454" t="str">
            <v>|</v>
          </cell>
          <cell r="E454">
            <v>2003</v>
          </cell>
          <cell r="G454">
            <v>6015.6896829999987</v>
          </cell>
          <cell r="H454">
            <v>1</v>
          </cell>
          <cell r="I454">
            <v>6015.6896829999987</v>
          </cell>
          <cell r="L454" t="str">
            <v>|</v>
          </cell>
        </row>
        <row r="455">
          <cell r="A455" t="str">
            <v>Excess Pension Assets</v>
          </cell>
          <cell r="C455">
            <v>0</v>
          </cell>
          <cell r="D455" t="str">
            <v>|</v>
          </cell>
          <cell r="E455">
            <v>2004</v>
          </cell>
          <cell r="G455">
            <v>8540.8780555464618</v>
          </cell>
          <cell r="H455">
            <v>1</v>
          </cell>
          <cell r="I455">
            <v>8540.8780555464618</v>
          </cell>
          <cell r="L455" t="str">
            <v>|</v>
          </cell>
        </row>
        <row r="456">
          <cell r="C456" t="str">
            <v>-</v>
          </cell>
          <cell r="D456" t="str">
            <v>|</v>
          </cell>
          <cell r="E456">
            <v>2005</v>
          </cell>
          <cell r="G456">
            <v>12338.097284466103</v>
          </cell>
          <cell r="H456">
            <v>1</v>
          </cell>
          <cell r="I456">
            <v>12338.097284466103</v>
          </cell>
          <cell r="L456" t="str">
            <v>|</v>
          </cell>
        </row>
        <row r="457">
          <cell r="A457" t="str">
            <v>Entity Value</v>
          </cell>
          <cell r="C457" t="e">
            <v>#DIV/0!</v>
          </cell>
          <cell r="D457" t="str">
            <v>|</v>
          </cell>
          <cell r="E457">
            <v>2006</v>
          </cell>
          <cell r="G457">
            <v>15295.46028905313</v>
          </cell>
          <cell r="H457">
            <v>1</v>
          </cell>
          <cell r="I457">
            <v>15295.46028905313</v>
          </cell>
          <cell r="L457" t="str">
            <v>|</v>
          </cell>
        </row>
        <row r="458">
          <cell r="D458" t="str">
            <v>|</v>
          </cell>
          <cell r="E458">
            <v>2007</v>
          </cell>
          <cell r="G458">
            <v>19057.252609827985</v>
          </cell>
          <cell r="H458">
            <v>1</v>
          </cell>
          <cell r="I458">
            <v>19057.252609827985</v>
          </cell>
          <cell r="L458" t="str">
            <v>|</v>
          </cell>
        </row>
        <row r="459">
          <cell r="A459" t="str">
            <v>Debt</v>
          </cell>
          <cell r="C459">
            <v>6260.9896399999998</v>
          </cell>
          <cell r="D459" t="str">
            <v>|</v>
          </cell>
          <cell r="E459">
            <v>2008</v>
          </cell>
          <cell r="G459">
            <v>23668.77894998651</v>
          </cell>
          <cell r="H459">
            <v>1</v>
          </cell>
          <cell r="I459">
            <v>23668.77894998651</v>
          </cell>
          <cell r="L459" t="str">
            <v>|</v>
          </cell>
        </row>
        <row r="460">
          <cell r="A460" t="str">
            <v>Capitalized Operating Leases</v>
          </cell>
          <cell r="C460">
            <v>0</v>
          </cell>
          <cell r="D460" t="str">
            <v>|</v>
          </cell>
          <cell r="E460">
            <v>2009</v>
          </cell>
          <cell r="G460">
            <v>29014.865392553493</v>
          </cell>
          <cell r="H460">
            <v>1</v>
          </cell>
          <cell r="I460">
            <v>29014.865392553493</v>
          </cell>
          <cell r="L460" t="str">
            <v>|</v>
          </cell>
        </row>
        <row r="461">
          <cell r="A461" t="str">
            <v>Unfunded Pension Liabilities</v>
          </cell>
          <cell r="C461">
            <v>0</v>
          </cell>
          <cell r="D461" t="str">
            <v>|</v>
          </cell>
          <cell r="E461">
            <v>2010</v>
          </cell>
          <cell r="G461">
            <v>34622.292188922074</v>
          </cell>
          <cell r="H461">
            <v>1</v>
          </cell>
          <cell r="I461">
            <v>34622.292188922074</v>
          </cell>
          <cell r="L461" t="str">
            <v>|</v>
          </cell>
        </row>
        <row r="462">
          <cell r="A462" t="str">
            <v>Preferred Stock</v>
          </cell>
          <cell r="C462">
            <v>0</v>
          </cell>
          <cell r="D462" t="str">
            <v>|</v>
          </cell>
          <cell r="E462">
            <v>2011</v>
          </cell>
          <cell r="G462">
            <v>37987.784906670553</v>
          </cell>
          <cell r="H462">
            <v>1</v>
          </cell>
          <cell r="I462">
            <v>37987.784906670553</v>
          </cell>
          <cell r="L462" t="str">
            <v>|</v>
          </cell>
        </row>
        <row r="463">
          <cell r="A463" t="str">
            <v>Minority Interest</v>
          </cell>
          <cell r="C463" t="e">
            <v>#DIV/0!</v>
          </cell>
          <cell r="D463" t="str">
            <v>|</v>
          </cell>
          <cell r="E463">
            <v>2012</v>
          </cell>
          <cell r="G463">
            <v>43220.392030295247</v>
          </cell>
          <cell r="H463">
            <v>1</v>
          </cell>
          <cell r="I463">
            <v>43220.392030295247</v>
          </cell>
          <cell r="L463" t="str">
            <v>|</v>
          </cell>
        </row>
        <row r="464">
          <cell r="A464" t="str">
            <v>Stock Options</v>
          </cell>
          <cell r="C464">
            <v>0</v>
          </cell>
          <cell r="D464" t="str">
            <v>|</v>
          </cell>
          <cell r="E464" t="str">
            <v>Continuing Value</v>
          </cell>
          <cell r="G464" t="e">
            <v>#DIV/0!</v>
          </cell>
          <cell r="H464">
            <v>1</v>
          </cell>
          <cell r="I464" t="e">
            <v>#DIV/0!</v>
          </cell>
          <cell r="L464" t="str">
            <v>|</v>
          </cell>
        </row>
        <row r="465">
          <cell r="C465" t="str">
            <v>-</v>
          </cell>
          <cell r="D465" t="str">
            <v>|</v>
          </cell>
          <cell r="I465" t="str">
            <v>-</v>
          </cell>
          <cell r="L465" t="str">
            <v>|</v>
          </cell>
        </row>
        <row r="466">
          <cell r="A466" t="str">
            <v>Equity Value</v>
          </cell>
          <cell r="C466" t="e">
            <v>#DIV/0!</v>
          </cell>
          <cell r="D466" t="str">
            <v>|</v>
          </cell>
          <cell r="J466" t="str">
            <v xml:space="preserve"> </v>
          </cell>
          <cell r="L466" t="str">
            <v>|</v>
          </cell>
        </row>
        <row r="467">
          <cell r="C467" t="str">
            <v>=</v>
          </cell>
          <cell r="D467" t="str">
            <v>|</v>
          </cell>
          <cell r="E467" t="str">
            <v>Present Value of Economic Profit</v>
          </cell>
          <cell r="I467" t="e">
            <v>#DIV/0!</v>
          </cell>
          <cell r="J467" t="str">
            <v xml:space="preserve"> </v>
          </cell>
          <cell r="L467" t="str">
            <v>|</v>
          </cell>
        </row>
        <row r="468">
          <cell r="D468" t="str">
            <v>|</v>
          </cell>
          <cell r="E468" t="str">
            <v>Inv Capital ( beg. of forecast)</v>
          </cell>
          <cell r="I468">
            <v>17163.837826000003</v>
          </cell>
          <cell r="J468" t="str">
            <v xml:space="preserve"> </v>
          </cell>
          <cell r="L468" t="str">
            <v>|</v>
          </cell>
        </row>
        <row r="469">
          <cell r="A469" t="str">
            <v>Most Recent Shares Outstanding</v>
          </cell>
          <cell r="C469">
            <v>101.184</v>
          </cell>
          <cell r="D469" t="str">
            <v>|</v>
          </cell>
          <cell r="I469" t="str">
            <v>-</v>
          </cell>
          <cell r="J469" t="str">
            <v xml:space="preserve"> </v>
          </cell>
          <cell r="L469" t="str">
            <v>|</v>
          </cell>
        </row>
        <row r="470">
          <cell r="A470" t="str">
            <v>Value per Share</v>
          </cell>
          <cell r="C470" t="e">
            <v>#DIV/0!</v>
          </cell>
          <cell r="D470" t="str">
            <v>|</v>
          </cell>
          <cell r="E470" t="str">
            <v>Operating Value</v>
          </cell>
          <cell r="I470" t="e">
            <v>#DIV/0!</v>
          </cell>
          <cell r="J470" t="str">
            <v xml:space="preserve"> </v>
          </cell>
          <cell r="L470" t="str">
            <v>|</v>
          </cell>
        </row>
        <row r="471">
          <cell r="A471" t="str">
            <v>Most Recent Close Price</v>
          </cell>
          <cell r="C471">
            <v>1000</v>
          </cell>
          <cell r="D471" t="str">
            <v>|</v>
          </cell>
          <cell r="E471" t="str">
            <v>Mid-Year Adj Factor</v>
          </cell>
          <cell r="I471">
            <v>1</v>
          </cell>
          <cell r="J471" t="str">
            <v xml:space="preserve"> </v>
          </cell>
          <cell r="L471" t="str">
            <v>|</v>
          </cell>
        </row>
        <row r="472">
          <cell r="A472" t="str">
            <v>Value Difference</v>
          </cell>
          <cell r="C472" t="e">
            <v>#DIV/0!</v>
          </cell>
          <cell r="D472" t="str">
            <v>|</v>
          </cell>
          <cell r="I472" t="str">
            <v>-</v>
          </cell>
          <cell r="J472" t="str">
            <v xml:space="preserve"> </v>
          </cell>
          <cell r="L472" t="str">
            <v>|</v>
          </cell>
        </row>
        <row r="473">
          <cell r="D473" t="str">
            <v>|</v>
          </cell>
          <cell r="E473" t="str">
            <v>Oper Value (Disc to Current Month)</v>
          </cell>
          <cell r="I473" t="e">
            <v>#DIV/0!</v>
          </cell>
          <cell r="J473" t="str">
            <v xml:space="preserve"> </v>
          </cell>
          <cell r="L473" t="str">
            <v>|</v>
          </cell>
        </row>
        <row r="474">
          <cell r="D474" t="str">
            <v>|</v>
          </cell>
          <cell r="J474" t="str">
            <v xml:space="preserve"> </v>
          </cell>
          <cell r="L474" t="str">
            <v>|</v>
          </cell>
        </row>
        <row r="475">
          <cell r="D475" t="str">
            <v>|</v>
          </cell>
          <cell r="L475" t="str">
            <v>|</v>
          </cell>
        </row>
        <row r="476">
          <cell r="A476" t="str">
            <v xml:space="preserve"> </v>
          </cell>
          <cell r="D476" t="str">
            <v>|</v>
          </cell>
          <cell r="E476" t="str">
            <v>Present Value of Non-Op Cash Flow</v>
          </cell>
          <cell r="I476" t="e">
            <v>#DIV/0!</v>
          </cell>
          <cell r="L476" t="str">
            <v>|</v>
          </cell>
        </row>
        <row r="477">
          <cell r="D477" t="str">
            <v>|</v>
          </cell>
          <cell r="E477" t="str">
            <v>Present Val of Min Int Payments*</v>
          </cell>
          <cell r="I477" t="e">
            <v>#DIV/0!</v>
          </cell>
          <cell r="J477" t="str">
            <v xml:space="preserve"> </v>
          </cell>
          <cell r="L477" t="str">
            <v>|</v>
          </cell>
        </row>
        <row r="478">
          <cell r="D478" t="str">
            <v>|</v>
          </cell>
          <cell r="L478" t="str">
            <v>|</v>
          </cell>
        </row>
        <row r="479">
          <cell r="D479" t="str">
            <v>|</v>
          </cell>
          <cell r="E479" t="str">
            <v>Current Month</v>
          </cell>
          <cell r="I479">
            <v>10</v>
          </cell>
          <cell r="J479" t="str">
            <v xml:space="preserve"> </v>
          </cell>
          <cell r="L479" t="str">
            <v>|</v>
          </cell>
        </row>
        <row r="480">
          <cell r="D480" t="str">
            <v>|</v>
          </cell>
          <cell r="L480" t="str">
            <v>|</v>
          </cell>
        </row>
        <row r="481">
          <cell r="A481" t="str">
            <v>-</v>
          </cell>
          <cell r="B481" t="str">
            <v>-</v>
          </cell>
          <cell r="C481" t="str">
            <v>-</v>
          </cell>
          <cell r="D481" t="str">
            <v>-</v>
          </cell>
          <cell r="E481" t="str">
            <v>-</v>
          </cell>
          <cell r="F481" t="str">
            <v>-</v>
          </cell>
          <cell r="G481" t="str">
            <v>-</v>
          </cell>
          <cell r="H481" t="str">
            <v>-</v>
          </cell>
          <cell r="I481" t="str">
            <v>-</v>
          </cell>
          <cell r="J481" t="str">
            <v>-</v>
          </cell>
          <cell r="K481" t="str">
            <v>-</v>
          </cell>
          <cell r="L481" t="str">
            <v>-</v>
          </cell>
        </row>
        <row r="492">
          <cell r="A492" t="str">
            <v xml:space="preserve"> </v>
          </cell>
          <cell r="AU492" t="str">
            <v>+</v>
          </cell>
          <cell r="AV492" t="str">
            <v>-</v>
          </cell>
          <cell r="AW492" t="str">
            <v>-</v>
          </cell>
          <cell r="AX492" t="str">
            <v>-</v>
          </cell>
          <cell r="AY492" t="str">
            <v>-</v>
          </cell>
          <cell r="AZ492" t="str">
            <v>-</v>
          </cell>
          <cell r="BA492" t="str">
            <v>+</v>
          </cell>
        </row>
        <row r="493">
          <cell r="X493" t="str">
            <v>RETURN ON INVESTED CAPITAL TREE</v>
          </cell>
          <cell r="AU493" t="str">
            <v>|</v>
          </cell>
          <cell r="AV493" t="str">
            <v xml:space="preserve"> COGS/Revenue</v>
          </cell>
          <cell r="BA493" t="str">
            <v>|</v>
          </cell>
        </row>
        <row r="494">
          <cell r="X494" t="str">
            <v xml:space="preserve">  (IN PERCENT)</v>
          </cell>
          <cell r="AT494" t="str">
            <v>+--------</v>
          </cell>
          <cell r="AU494" t="str">
            <v>-------+</v>
          </cell>
        </row>
        <row r="495">
          <cell r="X495" t="str">
            <v>5-Year Forecast Performance</v>
          </cell>
          <cell r="AT495" t="str">
            <v>|</v>
          </cell>
          <cell r="AU495" t="str">
            <v>|</v>
          </cell>
          <cell r="AV495">
            <v>0.66167648663816114</v>
          </cell>
          <cell r="AW495">
            <v>0.66326777351986999</v>
          </cell>
          <cell r="AX495">
            <v>0.66129710453808088</v>
          </cell>
          <cell r="AY495">
            <v>0.667620300988927</v>
          </cell>
          <cell r="AZ495">
            <v>0.66857849287384319</v>
          </cell>
          <cell r="BA495" t="str">
            <v>|</v>
          </cell>
        </row>
        <row r="496">
          <cell r="AT496" t="str">
            <v>|</v>
          </cell>
          <cell r="AU496" t="str">
            <v>|</v>
          </cell>
          <cell r="BA496" t="str">
            <v>|</v>
          </cell>
        </row>
        <row r="497">
          <cell r="AT497" t="str">
            <v>|</v>
          </cell>
          <cell r="AU497" t="str">
            <v>+</v>
          </cell>
          <cell r="AV497" t="str">
            <v>-</v>
          </cell>
          <cell r="AW497" t="str">
            <v>-</v>
          </cell>
          <cell r="AX497" t="str">
            <v>-</v>
          </cell>
          <cell r="AY497" t="str">
            <v>-</v>
          </cell>
          <cell r="AZ497" t="str">
            <v>-</v>
          </cell>
          <cell r="BA497" t="str">
            <v>+</v>
          </cell>
        </row>
        <row r="498">
          <cell r="AT498" t="str">
            <v>|</v>
          </cell>
        </row>
        <row r="499">
          <cell r="AT499" t="str">
            <v>|</v>
          </cell>
          <cell r="AU499" t="str">
            <v>+</v>
          </cell>
          <cell r="AV499" t="str">
            <v>-</v>
          </cell>
          <cell r="AW499" t="str">
            <v>-</v>
          </cell>
          <cell r="AX499" t="str">
            <v>-</v>
          </cell>
          <cell r="AY499" t="str">
            <v>-</v>
          </cell>
          <cell r="AZ499" t="str">
            <v>-</v>
          </cell>
          <cell r="BA499" t="str">
            <v>+</v>
          </cell>
        </row>
        <row r="500">
          <cell r="AM500" t="str">
            <v>+</v>
          </cell>
          <cell r="AN500" t="str">
            <v>-</v>
          </cell>
          <cell r="AO500" t="str">
            <v>-</v>
          </cell>
          <cell r="AP500" t="str">
            <v>-</v>
          </cell>
          <cell r="AQ500" t="str">
            <v>-</v>
          </cell>
          <cell r="AR500" t="str">
            <v>-</v>
          </cell>
          <cell r="AS500" t="str">
            <v>+</v>
          </cell>
          <cell r="AT500" t="str">
            <v>|</v>
          </cell>
          <cell r="AU500" t="str">
            <v>|</v>
          </cell>
          <cell r="AV500" t="str">
            <v xml:space="preserve"> SG&amp;A &amp; Other/Revenue</v>
          </cell>
          <cell r="BA500" t="str">
            <v>|</v>
          </cell>
        </row>
        <row r="501">
          <cell r="AM501" t="str">
            <v>|</v>
          </cell>
          <cell r="AN501" t="str">
            <v xml:space="preserve"> Operating Margin</v>
          </cell>
          <cell r="AS501" t="str">
            <v>|</v>
          </cell>
          <cell r="AT501" t="str">
            <v xml:space="preserve"> --------</v>
          </cell>
          <cell r="AU501" t="str">
            <v>-------+</v>
          </cell>
          <cell r="BA501" t="str">
            <v>|</v>
          </cell>
        </row>
        <row r="502">
          <cell r="AM502" t="str">
            <v>|</v>
          </cell>
          <cell r="AN502" t="str">
            <v xml:space="preserve">    (EBIT/Revenue)</v>
          </cell>
          <cell r="AS502" t="str">
            <v>|</v>
          </cell>
          <cell r="AT502" t="str">
            <v>|</v>
          </cell>
          <cell r="AU502" t="str">
            <v>|</v>
          </cell>
          <cell r="AV502">
            <v>8.7768168964399998E-2</v>
          </cell>
          <cell r="AW502">
            <v>7.0709596462895527E-2</v>
          </cell>
          <cell r="AX502">
            <v>5.0699135037614057E-2</v>
          </cell>
          <cell r="AY502">
            <v>4.75638093756931E-2</v>
          </cell>
          <cell r="AZ502">
            <v>3.9016092908726402E-2</v>
          </cell>
          <cell r="BA502" t="str">
            <v>|</v>
          </cell>
        </row>
        <row r="503">
          <cell r="AL503" t="str">
            <v>+---------+</v>
          </cell>
          <cell r="AS503" t="str">
            <v>+------------</v>
          </cell>
          <cell r="AT503" t="str">
            <v>|</v>
          </cell>
          <cell r="AU503" t="str">
            <v>|</v>
          </cell>
          <cell r="BA503" t="str">
            <v>|</v>
          </cell>
        </row>
        <row r="504">
          <cell r="AL504" t="str">
            <v>|</v>
          </cell>
          <cell r="AM504" t="str">
            <v>|</v>
          </cell>
          <cell r="AN504">
            <v>0.2093647511485939</v>
          </cell>
          <cell r="AO504">
            <v>0.22553170723329241</v>
          </cell>
          <cell r="AP504">
            <v>0.25594007679853642</v>
          </cell>
          <cell r="AQ504">
            <v>0.25820103410074824</v>
          </cell>
          <cell r="AR504">
            <v>0.26544924132718256</v>
          </cell>
          <cell r="AS504" t="str">
            <v>|</v>
          </cell>
          <cell r="AT504" t="str">
            <v>|</v>
          </cell>
          <cell r="AU504" t="str">
            <v>+</v>
          </cell>
          <cell r="AV504" t="str">
            <v>-</v>
          </cell>
          <cell r="AW504" t="str">
            <v>-</v>
          </cell>
          <cell r="AX504" t="str">
            <v>-</v>
          </cell>
          <cell r="AY504" t="str">
            <v>-</v>
          </cell>
          <cell r="AZ504" t="str">
            <v>-</v>
          </cell>
          <cell r="BA504" t="str">
            <v>+</v>
          </cell>
        </row>
        <row r="505">
          <cell r="AE505" t="str">
            <v>+</v>
          </cell>
          <cell r="AF505" t="str">
            <v>-</v>
          </cell>
          <cell r="AG505" t="str">
            <v>-</v>
          </cell>
          <cell r="AH505" t="str">
            <v>-</v>
          </cell>
          <cell r="AI505" t="str">
            <v>-</v>
          </cell>
          <cell r="AJ505" t="str">
            <v>-</v>
          </cell>
          <cell r="AK505" t="str">
            <v>+</v>
          </cell>
          <cell r="AL505" t="str">
            <v>|</v>
          </cell>
          <cell r="AM505" t="str">
            <v>|</v>
          </cell>
          <cell r="AS505" t="str">
            <v>|</v>
          </cell>
          <cell r="AT505" t="str">
            <v>|</v>
          </cell>
          <cell r="AV505" t="str">
            <v xml:space="preserve">         +</v>
          </cell>
        </row>
        <row r="506">
          <cell r="AE506" t="str">
            <v>|</v>
          </cell>
          <cell r="AF506" t="str">
            <v xml:space="preserve"> Pretax Return on</v>
          </cell>
          <cell r="AK506" t="str">
            <v>|</v>
          </cell>
          <cell r="AL506" t="str">
            <v>|</v>
          </cell>
          <cell r="AM506" t="str">
            <v>+</v>
          </cell>
          <cell r="AN506" t="str">
            <v>-</v>
          </cell>
          <cell r="AO506" t="str">
            <v>-</v>
          </cell>
          <cell r="AP506" t="str">
            <v>-</v>
          </cell>
          <cell r="AQ506" t="str">
            <v>-</v>
          </cell>
          <cell r="AR506" t="str">
            <v>-</v>
          </cell>
          <cell r="AS506" t="str">
            <v>+</v>
          </cell>
          <cell r="AT506" t="str">
            <v>|</v>
          </cell>
        </row>
        <row r="507">
          <cell r="AE507" t="str">
            <v>|</v>
          </cell>
          <cell r="AF507" t="str">
            <v xml:space="preserve">    Invested Capital</v>
          </cell>
          <cell r="AK507" t="str">
            <v>|</v>
          </cell>
          <cell r="AL507" t="str">
            <v>|</v>
          </cell>
          <cell r="AT507" t="str">
            <v>|</v>
          </cell>
          <cell r="AU507" t="str">
            <v>+</v>
          </cell>
          <cell r="AV507" t="str">
            <v>-</v>
          </cell>
          <cell r="AW507" t="str">
            <v>-</v>
          </cell>
          <cell r="AX507" t="str">
            <v>-</v>
          </cell>
          <cell r="AY507" t="str">
            <v>-</v>
          </cell>
          <cell r="AZ507" t="str">
            <v>-</v>
          </cell>
          <cell r="BA507" t="str">
            <v>+</v>
          </cell>
        </row>
        <row r="508">
          <cell r="AD508" t="str">
            <v>+---------+</v>
          </cell>
          <cell r="AK508" t="str">
            <v>+------------</v>
          </cell>
          <cell r="AL508" t="str">
            <v>|</v>
          </cell>
          <cell r="AT508" t="str">
            <v>|</v>
          </cell>
          <cell r="AU508" t="str">
            <v>|</v>
          </cell>
          <cell r="AV508" t="str">
            <v xml:space="preserve"> Depreciation/Revenue</v>
          </cell>
          <cell r="BA508" t="str">
            <v>|</v>
          </cell>
        </row>
        <row r="509">
          <cell r="AD509" t="str">
            <v>|</v>
          </cell>
          <cell r="AE509" t="str">
            <v>|</v>
          </cell>
          <cell r="AF509">
            <v>0.50685590776334088</v>
          </cell>
          <cell r="AG509">
            <v>4.3455334365268943</v>
          </cell>
          <cell r="AH509">
            <v>0.9721751365809882</v>
          </cell>
          <cell r="AI509">
            <v>1.1815853823505837</v>
          </cell>
          <cell r="AJ509">
            <v>1.2596716695993864</v>
          </cell>
          <cell r="AK509" t="str">
            <v>|</v>
          </cell>
          <cell r="AL509" t="str">
            <v>|</v>
          </cell>
          <cell r="AT509" t="str">
            <v>+--------</v>
          </cell>
          <cell r="AU509" t="str">
            <v xml:space="preserve"> -------+</v>
          </cell>
          <cell r="BA509" t="str">
            <v>|</v>
          </cell>
        </row>
        <row r="510">
          <cell r="X510" t="str">
            <v>-</v>
          </cell>
          <cell r="Y510" t="str">
            <v>-</v>
          </cell>
          <cell r="Z510" t="str">
            <v>-</v>
          </cell>
          <cell r="AA510" t="str">
            <v>-</v>
          </cell>
          <cell r="AB510" t="str">
            <v>-</v>
          </cell>
          <cell r="AC510" t="str">
            <v>+</v>
          </cell>
          <cell r="AD510" t="str">
            <v>|</v>
          </cell>
          <cell r="AE510" t="str">
            <v>|</v>
          </cell>
          <cell r="AK510" t="str">
            <v>|</v>
          </cell>
          <cell r="AL510" t="str">
            <v>|</v>
          </cell>
          <cell r="AO510" t="str">
            <v>X</v>
          </cell>
          <cell r="AU510" t="str">
            <v>|</v>
          </cell>
          <cell r="AV510">
            <v>4.1190593248845012E-2</v>
          </cell>
          <cell r="AW510">
            <v>4.049092278394207E-2</v>
          </cell>
          <cell r="AX510">
            <v>3.2063683625768606E-2</v>
          </cell>
          <cell r="AY510">
            <v>2.6614855534631634E-2</v>
          </cell>
          <cell r="AZ510">
            <v>2.6956172890247869E-2</v>
          </cell>
          <cell r="BA510" t="str">
            <v>|</v>
          </cell>
        </row>
        <row r="511">
          <cell r="X511" t="str">
            <v>|Rate of Return</v>
          </cell>
          <cell r="AC511" t="str">
            <v>|</v>
          </cell>
          <cell r="AD511" t="str">
            <v>|</v>
          </cell>
          <cell r="AE511" t="str">
            <v>+</v>
          </cell>
          <cell r="AF511" t="str">
            <v>-</v>
          </cell>
          <cell r="AG511" t="str">
            <v>-</v>
          </cell>
          <cell r="AH511" t="str">
            <v>-</v>
          </cell>
          <cell r="AI511" t="str">
            <v>-</v>
          </cell>
          <cell r="AJ511" t="str">
            <v>-</v>
          </cell>
          <cell r="AK511" t="str">
            <v>+</v>
          </cell>
          <cell r="AL511" t="str">
            <v>|</v>
          </cell>
          <cell r="AU511" t="str">
            <v>|</v>
          </cell>
          <cell r="BA511" t="str">
            <v>|</v>
          </cell>
        </row>
        <row r="512">
          <cell r="X512" t="str">
            <v>|      on Invested Capital</v>
          </cell>
          <cell r="AC512" t="str">
            <v>|</v>
          </cell>
          <cell r="AD512" t="str">
            <v>|</v>
          </cell>
          <cell r="AL512" t="str">
            <v>|</v>
          </cell>
          <cell r="AU512" t="str">
            <v>+</v>
          </cell>
          <cell r="AV512" t="str">
            <v>-</v>
          </cell>
          <cell r="AW512" t="str">
            <v>-</v>
          </cell>
          <cell r="AX512" t="str">
            <v>-</v>
          </cell>
          <cell r="AY512" t="str">
            <v>-</v>
          </cell>
          <cell r="AZ512" t="str">
            <v>-</v>
          </cell>
          <cell r="BA512" t="str">
            <v>+</v>
          </cell>
        </row>
        <row r="513">
          <cell r="X513" t="str">
            <v>|</v>
          </cell>
          <cell r="AC513" t="str">
            <v>+------------</v>
          </cell>
          <cell r="AD513" t="str">
            <v>|</v>
          </cell>
          <cell r="AL513" t="str">
            <v>|</v>
          </cell>
        </row>
        <row r="514">
          <cell r="X514">
            <v>0.35048628074819926</v>
          </cell>
          <cell r="Y514">
            <v>3.4613136870128889</v>
          </cell>
          <cell r="Z514">
            <v>0.76093085168586083</v>
          </cell>
          <cell r="AA514">
            <v>0.92482193289724735</v>
          </cell>
          <cell r="AB514">
            <v>0.98592541132239897</v>
          </cell>
          <cell r="AC514" t="str">
            <v>|</v>
          </cell>
          <cell r="AD514" t="str">
            <v>|</v>
          </cell>
          <cell r="AL514" t="str">
            <v>|</v>
          </cell>
          <cell r="AM514" t="str">
            <v>+</v>
          </cell>
          <cell r="AN514" t="str">
            <v>-</v>
          </cell>
          <cell r="AO514" t="str">
            <v>-</v>
          </cell>
          <cell r="AP514" t="str">
            <v>-</v>
          </cell>
          <cell r="AQ514" t="str">
            <v>-</v>
          </cell>
          <cell r="AR514" t="str">
            <v>-</v>
          </cell>
          <cell r="AS514" t="str">
            <v>+</v>
          </cell>
        </row>
        <row r="515">
          <cell r="X515" t="str">
            <v>|</v>
          </cell>
          <cell r="AC515" t="str">
            <v>|</v>
          </cell>
          <cell r="AD515" t="str">
            <v>|</v>
          </cell>
          <cell r="AG515" t="str">
            <v>X</v>
          </cell>
          <cell r="AL515" t="str">
            <v>|</v>
          </cell>
          <cell r="AM515" t="str">
            <v>|</v>
          </cell>
          <cell r="AN515" t="str">
            <v xml:space="preserve"> Capital Turnover:</v>
          </cell>
          <cell r="AS515" t="str">
            <v>|</v>
          </cell>
          <cell r="AT515" t="str">
            <v>1/</v>
          </cell>
          <cell r="AU515" t="str">
            <v>+</v>
          </cell>
          <cell r="AV515" t="str">
            <v>-</v>
          </cell>
          <cell r="AW515" t="str">
            <v>-</v>
          </cell>
          <cell r="AX515" t="str">
            <v>-</v>
          </cell>
          <cell r="AY515" t="str">
            <v>-</v>
          </cell>
          <cell r="AZ515" t="str">
            <v>-</v>
          </cell>
          <cell r="BA515" t="str">
            <v>+</v>
          </cell>
        </row>
        <row r="516">
          <cell r="X516" t="str">
            <v>-</v>
          </cell>
          <cell r="Y516" t="str">
            <v>-</v>
          </cell>
          <cell r="Z516" t="str">
            <v>-</v>
          </cell>
          <cell r="AA516" t="str">
            <v>-</v>
          </cell>
          <cell r="AB516" t="str">
            <v>-</v>
          </cell>
          <cell r="AC516" t="str">
            <v>+</v>
          </cell>
          <cell r="AD516" t="str">
            <v>|</v>
          </cell>
          <cell r="AL516" t="str">
            <v>|</v>
          </cell>
          <cell r="AM516" t="str">
            <v>|</v>
          </cell>
          <cell r="AN516" t="str">
            <v xml:space="preserve">    (Revenue/Invested Capital)</v>
          </cell>
          <cell r="AS516" t="str">
            <v>|</v>
          </cell>
          <cell r="AU516" t="str">
            <v>|</v>
          </cell>
          <cell r="AV516" t="str">
            <v xml:space="preserve"> Net PP&amp;E/Revenue</v>
          </cell>
          <cell r="BA516" t="str">
            <v>|</v>
          </cell>
        </row>
        <row r="517">
          <cell r="AD517" t="str">
            <v>|</v>
          </cell>
          <cell r="AL517" t="str">
            <v>+---------+</v>
          </cell>
          <cell r="AS517" t="str">
            <v>+------------</v>
          </cell>
          <cell r="AT517" t="str">
            <v>+--------</v>
          </cell>
          <cell r="AU517" t="str">
            <v>-------+</v>
          </cell>
          <cell r="BA517" t="str">
            <v>|</v>
          </cell>
        </row>
        <row r="518">
          <cell r="AD518" t="str">
            <v>|</v>
          </cell>
          <cell r="AE518" t="str">
            <v>+</v>
          </cell>
          <cell r="AF518" t="str">
            <v>-</v>
          </cell>
          <cell r="AG518" t="str">
            <v>-</v>
          </cell>
          <cell r="AH518" t="str">
            <v>-</v>
          </cell>
          <cell r="AI518" t="str">
            <v>-</v>
          </cell>
          <cell r="AJ518" t="str">
            <v>-</v>
          </cell>
          <cell r="AK518" t="str">
            <v>+</v>
          </cell>
          <cell r="AM518" t="str">
            <v>|</v>
          </cell>
          <cell r="AN518">
            <v>2.420922839124942</v>
          </cell>
          <cell r="AO518">
            <v>19.267949016285449</v>
          </cell>
          <cell r="AP518">
            <v>3.798448249065101</v>
          </cell>
          <cell r="AQ518">
            <v>4.5762225022287764</v>
          </cell>
          <cell r="AR518">
            <v>4.7454333013020875</v>
          </cell>
          <cell r="AS518" t="str">
            <v>|</v>
          </cell>
          <cell r="AT518" t="str">
            <v>|</v>
          </cell>
          <cell r="AU518" t="str">
            <v>|</v>
          </cell>
          <cell r="AV518">
            <v>0.32413143853531967</v>
          </cell>
          <cell r="AW518">
            <v>0</v>
          </cell>
          <cell r="AX518">
            <v>0.22926649070410679</v>
          </cell>
          <cell r="AY518">
            <v>0.19134778148768769</v>
          </cell>
          <cell r="AZ518">
            <v>0.16139678863451914</v>
          </cell>
          <cell r="BA518" t="str">
            <v>|</v>
          </cell>
        </row>
        <row r="519">
          <cell r="AD519" t="str">
            <v>|</v>
          </cell>
          <cell r="AE519" t="str">
            <v>|</v>
          </cell>
          <cell r="AF519" t="str">
            <v xml:space="preserve">   1 - Cash Tax Rate</v>
          </cell>
          <cell r="AK519" t="str">
            <v>|</v>
          </cell>
          <cell r="AM519" t="str">
            <v>|</v>
          </cell>
          <cell r="AS519" t="str">
            <v>|</v>
          </cell>
          <cell r="AT519" t="str">
            <v>|</v>
          </cell>
          <cell r="AU519" t="str">
            <v>|</v>
          </cell>
          <cell r="BA519" t="str">
            <v>|</v>
          </cell>
        </row>
        <row r="520">
          <cell r="AD520" t="str">
            <v>|</v>
          </cell>
          <cell r="AE520" t="str">
            <v>|</v>
          </cell>
          <cell r="AK520" t="str">
            <v>|</v>
          </cell>
          <cell r="AM520" t="str">
            <v>+</v>
          </cell>
          <cell r="AN520" t="str">
            <v>-</v>
          </cell>
          <cell r="AO520" t="str">
            <v>-</v>
          </cell>
          <cell r="AP520" t="str">
            <v>-</v>
          </cell>
          <cell r="AQ520" t="str">
            <v>-</v>
          </cell>
          <cell r="AR520" t="str">
            <v>-</v>
          </cell>
          <cell r="AS520" t="str">
            <v>+</v>
          </cell>
          <cell r="AT520" t="str">
            <v>|</v>
          </cell>
          <cell r="AU520" t="str">
            <v>+</v>
          </cell>
          <cell r="AV520" t="str">
            <v>-</v>
          </cell>
          <cell r="AW520" t="str">
            <v>-</v>
          </cell>
          <cell r="AX520" t="str">
            <v>-</v>
          </cell>
          <cell r="AY520" t="str">
            <v>-</v>
          </cell>
          <cell r="AZ520" t="str">
            <v>-</v>
          </cell>
          <cell r="BA520" t="str">
            <v>+</v>
          </cell>
        </row>
        <row r="521">
          <cell r="AD521" t="str">
            <v>+---------+</v>
          </cell>
          <cell r="AK521" t="str">
            <v>|</v>
          </cell>
          <cell r="AT521" t="str">
            <v>|</v>
          </cell>
        </row>
        <row r="522">
          <cell r="AE522" t="str">
            <v>|</v>
          </cell>
          <cell r="AF522">
            <v>0.6914909649466825</v>
          </cell>
          <cell r="AG522">
            <v>0.79652216179454705</v>
          </cell>
          <cell r="AH522">
            <v>0.78270964053036196</v>
          </cell>
          <cell r="AI522">
            <v>0.78269581420976564</v>
          </cell>
          <cell r="AJ522">
            <v>0.78268443683896849</v>
          </cell>
          <cell r="AK522" t="str">
            <v>|</v>
          </cell>
          <cell r="AT522" t="str">
            <v>|</v>
          </cell>
        </row>
        <row r="523">
          <cell r="AE523" t="str">
            <v>|</v>
          </cell>
          <cell r="AK523" t="str">
            <v>|</v>
          </cell>
          <cell r="AT523" t="str">
            <v>|</v>
          </cell>
          <cell r="AU523" t="str">
            <v>+</v>
          </cell>
          <cell r="AV523" t="str">
            <v>-</v>
          </cell>
          <cell r="AW523" t="str">
            <v>-</v>
          </cell>
          <cell r="AX523" t="str">
            <v>-</v>
          </cell>
          <cell r="AY523" t="str">
            <v>-</v>
          </cell>
          <cell r="AZ523" t="str">
            <v>-</v>
          </cell>
          <cell r="BA523" t="str">
            <v>+</v>
          </cell>
        </row>
        <row r="524">
          <cell r="AE524" t="str">
            <v>+</v>
          </cell>
          <cell r="AF524" t="str">
            <v>-</v>
          </cell>
          <cell r="AG524" t="str">
            <v>-</v>
          </cell>
          <cell r="AH524" t="str">
            <v>-</v>
          </cell>
          <cell r="AI524" t="str">
            <v>-</v>
          </cell>
          <cell r="AJ524" t="str">
            <v>-</v>
          </cell>
          <cell r="AK524" t="str">
            <v>+</v>
          </cell>
          <cell r="AT524" t="str">
            <v>|</v>
          </cell>
          <cell r="AU524" t="str">
            <v>|</v>
          </cell>
          <cell r="AV524" t="str">
            <v xml:space="preserve"> Working Capital/Revenue</v>
          </cell>
          <cell r="BA524" t="str">
            <v>|</v>
          </cell>
        </row>
        <row r="525">
          <cell r="AT525" t="str">
            <v>|</v>
          </cell>
        </row>
        <row r="526">
          <cell r="AT526" t="str">
            <v>+--------</v>
          </cell>
          <cell r="AU526" t="str">
            <v>-------+</v>
          </cell>
          <cell r="BA526" t="str">
            <v>|</v>
          </cell>
        </row>
        <row r="527">
          <cell r="AT527" t="str">
            <v>|</v>
          </cell>
          <cell r="AU527" t="str">
            <v>|</v>
          </cell>
          <cell r="AV527">
            <v>8.0689035778910803E-2</v>
          </cell>
          <cell r="AW527">
            <v>4.5130834922875958E-2</v>
          </cell>
          <cell r="AX527">
            <v>1.2667370541899517E-2</v>
          </cell>
          <cell r="AY527">
            <v>2.232243512951243E-2</v>
          </cell>
          <cell r="AZ527">
            <v>4.5062766143724765E-2</v>
          </cell>
          <cell r="BA527" t="str">
            <v>|</v>
          </cell>
        </row>
        <row r="528">
          <cell r="AT528" t="str">
            <v>|</v>
          </cell>
          <cell r="AU528" t="str">
            <v>|</v>
          </cell>
          <cell r="BA528" t="str">
            <v>|</v>
          </cell>
        </row>
        <row r="529">
          <cell r="AT529" t="str">
            <v>|</v>
          </cell>
          <cell r="AU529" t="str">
            <v>+</v>
          </cell>
          <cell r="AV529" t="str">
            <v>-</v>
          </cell>
          <cell r="AW529" t="str">
            <v>-</v>
          </cell>
          <cell r="AX529" t="str">
            <v>-</v>
          </cell>
          <cell r="AY529" t="str">
            <v>-</v>
          </cell>
          <cell r="AZ529" t="str">
            <v>-</v>
          </cell>
          <cell r="BA529" t="str">
            <v>+</v>
          </cell>
        </row>
        <row r="530">
          <cell r="AA530" t="str">
            <v>+</v>
          </cell>
          <cell r="AB530" t="str">
            <v>-</v>
          </cell>
          <cell r="AC530" t="str">
            <v>-</v>
          </cell>
          <cell r="AD530" t="str">
            <v>-</v>
          </cell>
          <cell r="AE530" t="str">
            <v>-</v>
          </cell>
          <cell r="AF530" t="str">
            <v>-</v>
          </cell>
          <cell r="AG530" t="str">
            <v>-</v>
          </cell>
          <cell r="AH530" t="str">
            <v>-</v>
          </cell>
          <cell r="AI530" t="str">
            <v>--+</v>
          </cell>
          <cell r="AT530" t="str">
            <v>|</v>
          </cell>
        </row>
        <row r="531">
          <cell r="AA531" t="str">
            <v>|</v>
          </cell>
          <cell r="AB531" t="str">
            <v>Bajaj Auto Limited</v>
          </cell>
          <cell r="AF531" t="str">
            <v xml:space="preserve"> Years</v>
          </cell>
          <cell r="AI531" t="str">
            <v xml:space="preserve">  |</v>
          </cell>
          <cell r="AT531" t="str">
            <v>|</v>
          </cell>
        </row>
        <row r="532">
          <cell r="AA532" t="str">
            <v>|</v>
          </cell>
          <cell r="AB532" t="str">
            <v xml:space="preserve"> </v>
          </cell>
          <cell r="AD532">
            <v>2003</v>
          </cell>
          <cell r="AE532">
            <v>2004</v>
          </cell>
          <cell r="AF532">
            <v>2005</v>
          </cell>
          <cell r="AG532">
            <v>2006</v>
          </cell>
          <cell r="AH532">
            <v>2007</v>
          </cell>
          <cell r="AI532" t="str">
            <v xml:space="preserve">  |</v>
          </cell>
          <cell r="AT532" t="str">
            <v>|</v>
          </cell>
          <cell r="AU532" t="str">
            <v>+</v>
          </cell>
          <cell r="AV532" t="str">
            <v>-</v>
          </cell>
          <cell r="AW532" t="str">
            <v>-</v>
          </cell>
          <cell r="AX532" t="str">
            <v>-</v>
          </cell>
          <cell r="AY532" t="str">
            <v>-</v>
          </cell>
          <cell r="AZ532" t="str">
            <v>-</v>
          </cell>
          <cell r="BA532" t="str">
            <v>+</v>
          </cell>
        </row>
        <row r="533">
          <cell r="AA533" t="str">
            <v>|</v>
          </cell>
          <cell r="AI533" t="str">
            <v xml:space="preserve">  |</v>
          </cell>
          <cell r="AT533" t="str">
            <v>|</v>
          </cell>
          <cell r="AU533" t="str">
            <v>|</v>
          </cell>
          <cell r="AV533" t="str">
            <v xml:space="preserve"> Net Other Assets/Revenue</v>
          </cell>
          <cell r="BA533" t="str">
            <v>|</v>
          </cell>
        </row>
        <row r="534">
          <cell r="AA534" t="str">
            <v>+</v>
          </cell>
          <cell r="AB534" t="str">
            <v>-</v>
          </cell>
          <cell r="AC534" t="str">
            <v>-</v>
          </cell>
          <cell r="AD534" t="str">
            <v>-</v>
          </cell>
          <cell r="AE534" t="str">
            <v>-</v>
          </cell>
          <cell r="AF534" t="str">
            <v>-</v>
          </cell>
          <cell r="AG534" t="str">
            <v>-</v>
          </cell>
          <cell r="AH534" t="str">
            <v>-</v>
          </cell>
          <cell r="AI534" t="str">
            <v>--+</v>
          </cell>
          <cell r="AT534" t="str">
            <v>+--------</v>
          </cell>
          <cell r="AU534" t="str">
            <v>-------+</v>
          </cell>
          <cell r="BA534" t="str">
            <v>|</v>
          </cell>
        </row>
        <row r="535">
          <cell r="AU535" t="str">
            <v>|</v>
          </cell>
          <cell r="AV535">
            <v>8.2451483643743943E-3</v>
          </cell>
          <cell r="AW535">
            <v>6.7688249295966927E-3</v>
          </cell>
          <cell r="AX535">
            <v>2.1331539367553862E-2</v>
          </cell>
          <cell r="AY535">
            <v>4.8506266138634638E-3</v>
          </cell>
          <cell r="AZ535">
            <v>4.269357948358408E-3</v>
          </cell>
          <cell r="BA535" t="str">
            <v>|</v>
          </cell>
        </row>
        <row r="536">
          <cell r="AU536" t="str">
            <v>|</v>
          </cell>
          <cell r="BA536" t="str">
            <v>|</v>
          </cell>
        </row>
        <row r="537">
          <cell r="AU537" t="str">
            <v>+</v>
          </cell>
          <cell r="AV537" t="str">
            <v>-</v>
          </cell>
          <cell r="AW537" t="str">
            <v>-</v>
          </cell>
          <cell r="AX537" t="str">
            <v>-</v>
          </cell>
          <cell r="AY537" t="str">
            <v>-</v>
          </cell>
          <cell r="AZ537" t="str">
            <v>-</v>
          </cell>
          <cell r="BA537" t="str">
            <v>+</v>
          </cell>
        </row>
        <row r="543">
          <cell r="AS543" t="str">
            <v xml:space="preserve">      1 -</v>
          </cell>
          <cell r="AU543" t="str">
            <v>+</v>
          </cell>
          <cell r="AV543" t="str">
            <v>-</v>
          </cell>
          <cell r="AW543" t="str">
            <v>-</v>
          </cell>
          <cell r="AX543" t="str">
            <v>-</v>
          </cell>
          <cell r="AY543" t="str">
            <v>-</v>
          </cell>
          <cell r="AZ543" t="str">
            <v>-</v>
          </cell>
          <cell r="BA543" t="str">
            <v>+</v>
          </cell>
        </row>
        <row r="544">
          <cell r="AU544" t="str">
            <v>|</v>
          </cell>
          <cell r="AV544" t="str">
            <v xml:space="preserve"> COGS/Revenue</v>
          </cell>
          <cell r="BA544" t="str">
            <v>|</v>
          </cell>
        </row>
        <row r="545">
          <cell r="X545" t="str">
            <v>RETURN ON INVESTED CAPITAL TREE</v>
          </cell>
          <cell r="AT545" t="str">
            <v>+--------</v>
          </cell>
          <cell r="AU545" t="str">
            <v>-------+</v>
          </cell>
        </row>
        <row r="546">
          <cell r="X546" t="str">
            <v xml:space="preserve">  (IN PERCENT)</v>
          </cell>
          <cell r="AT546" t="str">
            <v>|</v>
          </cell>
          <cell r="AU546" t="str">
            <v>|</v>
          </cell>
          <cell r="AV546" t="e">
            <v>#DIV/0!</v>
          </cell>
          <cell r="AW546" t="e">
            <v>#DIV/0!</v>
          </cell>
          <cell r="AX546">
            <v>0.64034459020485524</v>
          </cell>
          <cell r="AY546">
            <v>0.71434118605793828</v>
          </cell>
          <cell r="AZ546">
            <v>0.6744472536330407</v>
          </cell>
          <cell r="BA546" t="str">
            <v>|</v>
          </cell>
        </row>
        <row r="547">
          <cell r="X547" t="str">
            <v>5-Year Historical Performance</v>
          </cell>
          <cell r="AT547" t="str">
            <v>|</v>
          </cell>
          <cell r="AU547" t="str">
            <v>|</v>
          </cell>
          <cell r="BA547" t="str">
            <v>|</v>
          </cell>
        </row>
        <row r="548">
          <cell r="AT548" t="str">
            <v>|</v>
          </cell>
          <cell r="AU548" t="str">
            <v>+</v>
          </cell>
          <cell r="AV548" t="str">
            <v>-</v>
          </cell>
          <cell r="AW548" t="str">
            <v>-</v>
          </cell>
          <cell r="AX548" t="str">
            <v>-</v>
          </cell>
          <cell r="AY548" t="str">
            <v>-</v>
          </cell>
          <cell r="AZ548" t="str">
            <v>-</v>
          </cell>
          <cell r="BA548" t="str">
            <v>+</v>
          </cell>
        </row>
        <row r="549">
          <cell r="AT549" t="str">
            <v>|</v>
          </cell>
          <cell r="AV549" t="str">
            <v xml:space="preserve">         +</v>
          </cell>
        </row>
        <row r="550">
          <cell r="AT550" t="str">
            <v>|</v>
          </cell>
        </row>
        <row r="551">
          <cell r="AT551" t="str">
            <v>|</v>
          </cell>
          <cell r="AU551" t="str">
            <v>+</v>
          </cell>
          <cell r="AV551" t="str">
            <v>-</v>
          </cell>
          <cell r="AW551" t="str">
            <v>-</v>
          </cell>
          <cell r="AX551" t="str">
            <v>-</v>
          </cell>
          <cell r="AY551" t="str">
            <v>-</v>
          </cell>
          <cell r="AZ551" t="str">
            <v>-</v>
          </cell>
          <cell r="BA551" t="str">
            <v>+</v>
          </cell>
        </row>
        <row r="552">
          <cell r="AM552" t="str">
            <v>+</v>
          </cell>
          <cell r="AN552" t="str">
            <v>-</v>
          </cell>
          <cell r="AO552" t="str">
            <v>-</v>
          </cell>
          <cell r="AP552" t="str">
            <v>-</v>
          </cell>
          <cell r="AQ552" t="str">
            <v>-</v>
          </cell>
          <cell r="AR552" t="str">
            <v>-</v>
          </cell>
          <cell r="AS552" t="str">
            <v>+</v>
          </cell>
          <cell r="AT552" t="str">
            <v>|</v>
          </cell>
          <cell r="AU552" t="str">
            <v>|</v>
          </cell>
          <cell r="AV552" t="str">
            <v xml:space="preserve"> SG&amp;A &amp; Other/Revenue</v>
          </cell>
          <cell r="BA552" t="str">
            <v>|</v>
          </cell>
        </row>
        <row r="553">
          <cell r="AM553" t="str">
            <v>|</v>
          </cell>
          <cell r="AN553" t="str">
            <v xml:space="preserve"> Operating Margin</v>
          </cell>
          <cell r="AS553" t="str">
            <v>|</v>
          </cell>
          <cell r="AT553" t="str">
            <v xml:space="preserve"> --------</v>
          </cell>
          <cell r="AU553" t="str">
            <v>-------+</v>
          </cell>
          <cell r="BA553" t="str">
            <v>|</v>
          </cell>
        </row>
        <row r="554">
          <cell r="AM554" t="str">
            <v>|</v>
          </cell>
          <cell r="AN554" t="str">
            <v xml:space="preserve">    (EBIT/Revenue)</v>
          </cell>
          <cell r="AS554" t="str">
            <v>|</v>
          </cell>
          <cell r="AT554" t="str">
            <v>|</v>
          </cell>
          <cell r="AU554" t="str">
            <v>|</v>
          </cell>
          <cell r="AV554" t="e">
            <v>#DIV/0!</v>
          </cell>
          <cell r="AW554" t="e">
            <v>#DIV/0!</v>
          </cell>
          <cell r="AX554">
            <v>5.463515025126614E-2</v>
          </cell>
          <cell r="AY554">
            <v>0.11183049217689713</v>
          </cell>
          <cell r="AZ554">
            <v>0.11787765861058223</v>
          </cell>
          <cell r="BA554" t="str">
            <v>|</v>
          </cell>
        </row>
        <row r="555">
          <cell r="AL555" t="str">
            <v>+---------+</v>
          </cell>
          <cell r="AS555" t="str">
            <v>+------------</v>
          </cell>
          <cell r="AT555" t="str">
            <v>|</v>
          </cell>
          <cell r="AU555" t="str">
            <v>|</v>
          </cell>
          <cell r="BA555" t="str">
            <v>|</v>
          </cell>
        </row>
        <row r="556">
          <cell r="AL556" t="str">
            <v>|</v>
          </cell>
          <cell r="AM556" t="str">
            <v>|</v>
          </cell>
          <cell r="AN556" t="e">
            <v>#DIV/0!</v>
          </cell>
          <cell r="AO556" t="e">
            <v>#DIV/0!</v>
          </cell>
          <cell r="AP556">
            <v>0.25810517280326511</v>
          </cell>
          <cell r="AQ556">
            <v>0.11522202794516628</v>
          </cell>
          <cell r="AR556">
            <v>0.15775979339928786</v>
          </cell>
          <cell r="AS556" t="str">
            <v>|</v>
          </cell>
          <cell r="AT556" t="str">
            <v>|</v>
          </cell>
          <cell r="AU556" t="str">
            <v>+</v>
          </cell>
          <cell r="AV556" t="str">
            <v>-</v>
          </cell>
          <cell r="AW556" t="str">
            <v>-</v>
          </cell>
          <cell r="AX556" t="str">
            <v>-</v>
          </cell>
          <cell r="AY556" t="str">
            <v>-</v>
          </cell>
          <cell r="AZ556" t="str">
            <v>-</v>
          </cell>
          <cell r="BA556" t="str">
            <v>+</v>
          </cell>
        </row>
        <row r="557">
          <cell r="AE557" t="str">
            <v>+</v>
          </cell>
          <cell r="AF557" t="str">
            <v>-</v>
          </cell>
          <cell r="AG557" t="str">
            <v>-</v>
          </cell>
          <cell r="AH557" t="str">
            <v>-</v>
          </cell>
          <cell r="AI557" t="str">
            <v>-</v>
          </cell>
          <cell r="AJ557" t="str">
            <v>-</v>
          </cell>
          <cell r="AK557" t="str">
            <v>+</v>
          </cell>
          <cell r="AL557" t="str">
            <v>|</v>
          </cell>
          <cell r="AM557" t="str">
            <v>|</v>
          </cell>
          <cell r="AS557" t="str">
            <v>|</v>
          </cell>
          <cell r="AT557" t="str">
            <v>|</v>
          </cell>
          <cell r="AV557" t="str">
            <v xml:space="preserve">         +</v>
          </cell>
        </row>
        <row r="558">
          <cell r="AE558" t="str">
            <v>|</v>
          </cell>
          <cell r="AF558" t="str">
            <v xml:space="preserve"> Pretax Return on</v>
          </cell>
          <cell r="AK558" t="str">
            <v>|</v>
          </cell>
          <cell r="AL558" t="str">
            <v>|</v>
          </cell>
          <cell r="AM558" t="str">
            <v>+</v>
          </cell>
          <cell r="AN558" t="str">
            <v>-</v>
          </cell>
          <cell r="AO558" t="str">
            <v>-</v>
          </cell>
          <cell r="AP558" t="str">
            <v>-</v>
          </cell>
          <cell r="AQ558" t="str">
            <v>-</v>
          </cell>
          <cell r="AR558" t="str">
            <v>-</v>
          </cell>
          <cell r="AS558" t="str">
            <v>+</v>
          </cell>
          <cell r="AT558" t="str">
            <v>|</v>
          </cell>
        </row>
        <row r="559">
          <cell r="AE559" t="str">
            <v>|</v>
          </cell>
          <cell r="AF559" t="str">
            <v xml:space="preserve">    Invested Capital</v>
          </cell>
          <cell r="AK559" t="str">
            <v>|</v>
          </cell>
          <cell r="AL559" t="str">
            <v>|</v>
          </cell>
          <cell r="AT559" t="str">
            <v>|</v>
          </cell>
          <cell r="AU559" t="str">
            <v>+</v>
          </cell>
          <cell r="AV559" t="str">
            <v>-</v>
          </cell>
          <cell r="AW559" t="str">
            <v>-</v>
          </cell>
          <cell r="AX559" t="str">
            <v>-</v>
          </cell>
          <cell r="AY559" t="str">
            <v>-</v>
          </cell>
          <cell r="AZ559" t="str">
            <v>-</v>
          </cell>
          <cell r="BA559" t="str">
            <v>+</v>
          </cell>
        </row>
        <row r="560">
          <cell r="AD560" t="str">
            <v>+---------+</v>
          </cell>
          <cell r="AK560" t="str">
            <v>+------------</v>
          </cell>
          <cell r="AL560" t="str">
            <v>|</v>
          </cell>
          <cell r="AT560" t="str">
            <v>|</v>
          </cell>
          <cell r="AU560" t="str">
            <v>|</v>
          </cell>
          <cell r="AV560" t="str">
            <v xml:space="preserve"> Depreciation/Revenue</v>
          </cell>
          <cell r="BA560" t="str">
            <v>|</v>
          </cell>
        </row>
        <row r="561">
          <cell r="AD561" t="str">
            <v>|</v>
          </cell>
          <cell r="AE561" t="str">
            <v>|</v>
          </cell>
          <cell r="AF561" t="e">
            <v>#DIV/0!</v>
          </cell>
          <cell r="AG561" t="e">
            <v>#DIV/0!</v>
          </cell>
          <cell r="AH561" t="e">
            <v>#DIV/0!</v>
          </cell>
          <cell r="AI561">
            <v>0.19947576462150304</v>
          </cell>
          <cell r="AJ561">
            <v>0.28892828717503954</v>
          </cell>
          <cell r="AK561" t="str">
            <v>|</v>
          </cell>
          <cell r="AL561" t="str">
            <v>|</v>
          </cell>
          <cell r="AT561" t="str">
            <v>+--------</v>
          </cell>
          <cell r="AU561" t="str">
            <v xml:space="preserve"> -------+</v>
          </cell>
          <cell r="BA561" t="str">
            <v>|</v>
          </cell>
        </row>
        <row r="562">
          <cell r="X562" t="str">
            <v>-</v>
          </cell>
          <cell r="Y562" t="str">
            <v>-</v>
          </cell>
          <cell r="Z562" t="str">
            <v>-</v>
          </cell>
          <cell r="AA562" t="str">
            <v>-</v>
          </cell>
          <cell r="AB562" t="str">
            <v>-</v>
          </cell>
          <cell r="AC562" t="str">
            <v>+</v>
          </cell>
          <cell r="AD562" t="str">
            <v>|</v>
          </cell>
          <cell r="AE562" t="str">
            <v>|</v>
          </cell>
          <cell r="AK562" t="str">
            <v>|</v>
          </cell>
          <cell r="AL562" t="str">
            <v>|</v>
          </cell>
          <cell r="AO562" t="str">
            <v>X</v>
          </cell>
          <cell r="AU562" t="str">
            <v>|</v>
          </cell>
          <cell r="AV562" t="e">
            <v>#DIV/0!</v>
          </cell>
          <cell r="AW562" t="e">
            <v>#DIV/0!</v>
          </cell>
          <cell r="AX562">
            <v>4.6915086740613461E-2</v>
          </cell>
          <cell r="AY562">
            <v>5.860629381999824E-2</v>
          </cell>
          <cell r="AZ562">
            <v>4.9915294357089197E-2</v>
          </cell>
          <cell r="BA562" t="str">
            <v>|</v>
          </cell>
        </row>
        <row r="563">
          <cell r="X563" t="str">
            <v>|Rate of Return</v>
          </cell>
          <cell r="AC563" t="str">
            <v>|</v>
          </cell>
          <cell r="AD563" t="str">
            <v>|</v>
          </cell>
          <cell r="AE563" t="str">
            <v>+</v>
          </cell>
          <cell r="AF563" t="str">
            <v>-</v>
          </cell>
          <cell r="AG563" t="str">
            <v>-</v>
          </cell>
          <cell r="AH563" t="str">
            <v>-</v>
          </cell>
          <cell r="AI563" t="str">
            <v>-</v>
          </cell>
          <cell r="AJ563" t="str">
            <v>-</v>
          </cell>
          <cell r="AK563" t="str">
            <v>+</v>
          </cell>
          <cell r="AL563" t="str">
            <v>|</v>
          </cell>
          <cell r="AU563" t="str">
            <v>|</v>
          </cell>
          <cell r="BA563" t="str">
            <v>|</v>
          </cell>
        </row>
        <row r="564">
          <cell r="X564" t="str">
            <v>|      on Invested Capital</v>
          </cell>
          <cell r="AC564" t="str">
            <v>|</v>
          </cell>
          <cell r="AD564" t="str">
            <v>|</v>
          </cell>
          <cell r="AL564" t="str">
            <v>|</v>
          </cell>
          <cell r="AU564" t="str">
            <v>+</v>
          </cell>
          <cell r="AV564" t="str">
            <v>-</v>
          </cell>
          <cell r="AW564" t="str">
            <v>-</v>
          </cell>
          <cell r="AX564" t="str">
            <v>-</v>
          </cell>
          <cell r="AY564" t="str">
            <v>-</v>
          </cell>
          <cell r="AZ564" t="str">
            <v>-</v>
          </cell>
          <cell r="BA564" t="str">
            <v>+</v>
          </cell>
        </row>
        <row r="565">
          <cell r="X565" t="str">
            <v>|</v>
          </cell>
          <cell r="AC565" t="str">
            <v>+------------</v>
          </cell>
          <cell r="AD565" t="str">
            <v>|</v>
          </cell>
          <cell r="AL565" t="str">
            <v>|</v>
          </cell>
        </row>
        <row r="566">
          <cell r="X566" t="e">
            <v>#DIV/0!</v>
          </cell>
          <cell r="Y566" t="e">
            <v>#DIV/0!</v>
          </cell>
          <cell r="Z566" t="e">
            <v>#DIV/0!</v>
          </cell>
          <cell r="AA566">
            <v>0.18402414150356364</v>
          </cell>
          <cell r="AB566">
            <v>0.29245081969235048</v>
          </cell>
          <cell r="AC566" t="str">
            <v>|</v>
          </cell>
          <cell r="AD566" t="str">
            <v>|</v>
          </cell>
          <cell r="AL566" t="str">
            <v>|</v>
          </cell>
          <cell r="AM566" t="str">
            <v>+</v>
          </cell>
          <cell r="AN566" t="str">
            <v>-</v>
          </cell>
          <cell r="AO566" t="str">
            <v>-</v>
          </cell>
          <cell r="AP566" t="str">
            <v>-</v>
          </cell>
          <cell r="AQ566" t="str">
            <v>-</v>
          </cell>
          <cell r="AR566" t="str">
            <v>-</v>
          </cell>
          <cell r="AS566" t="str">
            <v>+</v>
          </cell>
        </row>
        <row r="567">
          <cell r="X567" t="str">
            <v>|</v>
          </cell>
          <cell r="AC567" t="str">
            <v>|</v>
          </cell>
          <cell r="AD567" t="str">
            <v>|</v>
          </cell>
          <cell r="AG567" t="str">
            <v>X</v>
          </cell>
          <cell r="AL567" t="str">
            <v>|</v>
          </cell>
          <cell r="AM567" t="str">
            <v>|</v>
          </cell>
          <cell r="AN567" t="str">
            <v xml:space="preserve"> Capital Turnover:</v>
          </cell>
          <cell r="AS567" t="str">
            <v>|</v>
          </cell>
          <cell r="AT567" t="str">
            <v>1/</v>
          </cell>
          <cell r="AU567" t="str">
            <v>+</v>
          </cell>
          <cell r="AV567" t="str">
            <v>-</v>
          </cell>
          <cell r="AW567" t="str">
            <v>-</v>
          </cell>
          <cell r="AX567" t="str">
            <v>-</v>
          </cell>
          <cell r="AY567" t="str">
            <v>-</v>
          </cell>
          <cell r="AZ567" t="str">
            <v>-</v>
          </cell>
          <cell r="BA567" t="str">
            <v>+</v>
          </cell>
        </row>
        <row r="568">
          <cell r="X568" t="str">
            <v>-</v>
          </cell>
          <cell r="Y568" t="str">
            <v>-</v>
          </cell>
          <cell r="Z568" t="str">
            <v>-</v>
          </cell>
          <cell r="AA568" t="str">
            <v>-</v>
          </cell>
          <cell r="AB568" t="str">
            <v>-</v>
          </cell>
          <cell r="AC568" t="str">
            <v>+</v>
          </cell>
          <cell r="AD568" t="str">
            <v>|</v>
          </cell>
          <cell r="AL568" t="str">
            <v>|</v>
          </cell>
          <cell r="AM568" t="str">
            <v>|</v>
          </cell>
          <cell r="AN568" t="str">
            <v xml:space="preserve">    (Revenue/Invested Capital)</v>
          </cell>
          <cell r="AS568" t="str">
            <v>|</v>
          </cell>
          <cell r="AU568" t="str">
            <v>|</v>
          </cell>
          <cell r="AV568" t="str">
            <v xml:space="preserve"> Net PP&amp;E/Revenue</v>
          </cell>
          <cell r="BA568" t="str">
            <v>|</v>
          </cell>
        </row>
        <row r="569">
          <cell r="AD569" t="str">
            <v>|</v>
          </cell>
          <cell r="AL569" t="str">
            <v>+---------+</v>
          </cell>
          <cell r="AS569" t="str">
            <v>+------------</v>
          </cell>
          <cell r="AT569" t="str">
            <v>+--------</v>
          </cell>
          <cell r="AU569" t="str">
            <v>-------+</v>
          </cell>
          <cell r="BA569" t="str">
            <v>|</v>
          </cell>
        </row>
        <row r="570">
          <cell r="AD570" t="str">
            <v>|</v>
          </cell>
          <cell r="AE570" t="str">
            <v>+</v>
          </cell>
          <cell r="AF570" t="str">
            <v>-</v>
          </cell>
          <cell r="AG570" t="str">
            <v>-</v>
          </cell>
          <cell r="AH570" t="str">
            <v>-</v>
          </cell>
          <cell r="AI570" t="str">
            <v>-</v>
          </cell>
          <cell r="AJ570" t="str">
            <v>-</v>
          </cell>
          <cell r="AK570" t="str">
            <v>+</v>
          </cell>
          <cell r="AM570" t="str">
            <v>|</v>
          </cell>
          <cell r="AN570" t="e">
            <v>#DIV/0!</v>
          </cell>
          <cell r="AO570" t="e">
            <v>#DIV/0!</v>
          </cell>
          <cell r="AP570" t="e">
            <v>#DIV/0!</v>
          </cell>
          <cell r="AQ570">
            <v>1.7312294200934633</v>
          </cell>
          <cell r="AR570">
            <v>1.8314443810392553</v>
          </cell>
          <cell r="AS570" t="str">
            <v>|</v>
          </cell>
          <cell r="AT570" t="str">
            <v>|</v>
          </cell>
          <cell r="AU570" t="str">
            <v>|</v>
          </cell>
          <cell r="AV570" t="e">
            <v>#DIV/0!</v>
          </cell>
          <cell r="AW570" t="e">
            <v>#DIV/0!</v>
          </cell>
          <cell r="AX570">
            <v>0</v>
          </cell>
          <cell r="AY570">
            <v>0.33347438944845004</v>
          </cell>
          <cell r="AZ570">
            <v>0.35520945225339812</v>
          </cell>
          <cell r="BA570" t="str">
            <v>|</v>
          </cell>
        </row>
        <row r="571">
          <cell r="AD571" t="str">
            <v>|</v>
          </cell>
          <cell r="AE571" t="str">
            <v>|</v>
          </cell>
          <cell r="AF571" t="str">
            <v xml:space="preserve">   1 - Cash Tax Rate</v>
          </cell>
          <cell r="AK571" t="str">
            <v>|</v>
          </cell>
          <cell r="AM571" t="str">
            <v>|</v>
          </cell>
          <cell r="AS571" t="str">
            <v>|</v>
          </cell>
          <cell r="AT571" t="str">
            <v>|</v>
          </cell>
          <cell r="AU571" t="str">
            <v>|</v>
          </cell>
          <cell r="BA571" t="str">
            <v>|</v>
          </cell>
        </row>
        <row r="572">
          <cell r="AD572" t="str">
            <v>|</v>
          </cell>
          <cell r="AE572" t="str">
            <v>|</v>
          </cell>
          <cell r="AK572" t="str">
            <v>|</v>
          </cell>
          <cell r="AM572" t="str">
            <v>+</v>
          </cell>
          <cell r="AN572" t="str">
            <v>-</v>
          </cell>
          <cell r="AO572" t="str">
            <v>-</v>
          </cell>
          <cell r="AP572" t="str">
            <v>-</v>
          </cell>
          <cell r="AQ572" t="str">
            <v>-</v>
          </cell>
          <cell r="AR572" t="str">
            <v>-</v>
          </cell>
          <cell r="AS572" t="str">
            <v>+</v>
          </cell>
          <cell r="AT572" t="str">
            <v>|</v>
          </cell>
          <cell r="AU572" t="str">
            <v>+</v>
          </cell>
          <cell r="AV572" t="str">
            <v>-</v>
          </cell>
          <cell r="AW572" t="str">
            <v>-</v>
          </cell>
          <cell r="AX572" t="str">
            <v>-</v>
          </cell>
          <cell r="AY572" t="str">
            <v>-</v>
          </cell>
          <cell r="AZ572" t="str">
            <v>-</v>
          </cell>
          <cell r="BA572" t="str">
            <v>+</v>
          </cell>
        </row>
        <row r="573">
          <cell r="AD573" t="str">
            <v>+---------+</v>
          </cell>
          <cell r="AK573" t="str">
            <v>|</v>
          </cell>
          <cell r="AT573" t="str">
            <v>|</v>
          </cell>
        </row>
        <row r="574">
          <cell r="AE574" t="str">
            <v>|</v>
          </cell>
          <cell r="AF574" t="e">
            <v>#DIV/0!</v>
          </cell>
          <cell r="AG574" t="e">
            <v>#DIV/0!</v>
          </cell>
          <cell r="AH574" t="e">
            <v>#DIV/0!</v>
          </cell>
          <cell r="AI574">
            <v>0.9225388450208063</v>
          </cell>
          <cell r="AJ574">
            <v>1.0121917191000993</v>
          </cell>
          <cell r="AK574" t="str">
            <v>|</v>
          </cell>
          <cell r="AT574" t="str">
            <v>|</v>
          </cell>
        </row>
        <row r="575">
          <cell r="AE575" t="str">
            <v>|</v>
          </cell>
          <cell r="AK575" t="str">
            <v>|</v>
          </cell>
          <cell r="AT575" t="str">
            <v>|</v>
          </cell>
          <cell r="AU575" t="str">
            <v>+</v>
          </cell>
          <cell r="AV575" t="str">
            <v>-</v>
          </cell>
          <cell r="AW575" t="str">
            <v>-</v>
          </cell>
          <cell r="AX575" t="str">
            <v>-</v>
          </cell>
          <cell r="AY575" t="str">
            <v>-</v>
          </cell>
          <cell r="AZ575" t="str">
            <v>-</v>
          </cell>
          <cell r="BA575" t="str">
            <v>+</v>
          </cell>
        </row>
        <row r="576">
          <cell r="AE576" t="str">
            <v>+</v>
          </cell>
          <cell r="AF576" t="str">
            <v>-</v>
          </cell>
          <cell r="AG576" t="str">
            <v>-</v>
          </cell>
          <cell r="AH576" t="str">
            <v>-</v>
          </cell>
          <cell r="AI576" t="str">
            <v>-</v>
          </cell>
          <cell r="AJ576" t="str">
            <v>-</v>
          </cell>
          <cell r="AK576" t="str">
            <v>+</v>
          </cell>
          <cell r="AT576" t="str">
            <v>|</v>
          </cell>
          <cell r="AU576" t="str">
            <v>|</v>
          </cell>
          <cell r="AV576" t="str">
            <v xml:space="preserve"> Working Capital/Revenue</v>
          </cell>
          <cell r="BA576" t="str">
            <v>|</v>
          </cell>
        </row>
        <row r="577">
          <cell r="AT577" t="str">
            <v>|</v>
          </cell>
        </row>
        <row r="578">
          <cell r="AT578" t="str">
            <v>+--------</v>
          </cell>
          <cell r="AU578" t="str">
            <v>-------+</v>
          </cell>
          <cell r="BA578" t="str">
            <v>|</v>
          </cell>
        </row>
        <row r="579">
          <cell r="AT579" t="str">
            <v>|</v>
          </cell>
          <cell r="AU579" t="str">
            <v>|</v>
          </cell>
          <cell r="AV579" t="e">
            <v>#DIV/0!</v>
          </cell>
          <cell r="AW579" t="e">
            <v>#DIV/0!</v>
          </cell>
          <cell r="AX579">
            <v>0</v>
          </cell>
          <cell r="AY579">
            <v>0.20914964762969629</v>
          </cell>
          <cell r="AZ579">
            <v>0.1631352463605385</v>
          </cell>
          <cell r="BA579" t="str">
            <v>|</v>
          </cell>
        </row>
        <row r="580">
          <cell r="AT580" t="str">
            <v>|</v>
          </cell>
          <cell r="AU580" t="str">
            <v>|</v>
          </cell>
          <cell r="BA580" t="str">
            <v>|</v>
          </cell>
        </row>
        <row r="581">
          <cell r="AT581" t="str">
            <v>|</v>
          </cell>
          <cell r="AU581" t="str">
            <v>+</v>
          </cell>
          <cell r="AV581" t="str">
            <v>-</v>
          </cell>
          <cell r="AW581" t="str">
            <v>-</v>
          </cell>
          <cell r="AX581" t="str">
            <v>-</v>
          </cell>
          <cell r="AY581" t="str">
            <v>-</v>
          </cell>
          <cell r="AZ581" t="str">
            <v>-</v>
          </cell>
          <cell r="BA581" t="str">
            <v>+</v>
          </cell>
        </row>
        <row r="582">
          <cell r="AA582" t="str">
            <v>+</v>
          </cell>
          <cell r="AB582" t="str">
            <v>-</v>
          </cell>
          <cell r="AC582" t="str">
            <v>-</v>
          </cell>
          <cell r="AD582" t="str">
            <v>-</v>
          </cell>
          <cell r="AE582" t="str">
            <v>-</v>
          </cell>
          <cell r="AF582" t="str">
            <v>-</v>
          </cell>
          <cell r="AG582" t="str">
            <v>-</v>
          </cell>
          <cell r="AH582" t="str">
            <v>-</v>
          </cell>
          <cell r="AI582" t="str">
            <v>--+</v>
          </cell>
          <cell r="AT582" t="str">
            <v>|</v>
          </cell>
        </row>
        <row r="583">
          <cell r="AA583" t="str">
            <v>|</v>
          </cell>
          <cell r="AB583" t="str">
            <v>Bajaj Auto Limited</v>
          </cell>
          <cell r="AF583" t="str">
            <v xml:space="preserve"> Years</v>
          </cell>
          <cell r="AI583" t="str">
            <v xml:space="preserve">  |</v>
          </cell>
          <cell r="AT583" t="str">
            <v>|</v>
          </cell>
        </row>
        <row r="584">
          <cell r="AA584" t="str">
            <v>|</v>
          </cell>
          <cell r="AB584" t="str">
            <v xml:space="preserve"> </v>
          </cell>
          <cell r="AD584">
            <v>1998</v>
          </cell>
          <cell r="AE584">
            <v>1999</v>
          </cell>
          <cell r="AF584">
            <v>2000</v>
          </cell>
          <cell r="AG584">
            <v>2001</v>
          </cell>
          <cell r="AH584">
            <v>2002</v>
          </cell>
          <cell r="AI584" t="str">
            <v xml:space="preserve">  |</v>
          </cell>
          <cell r="AT584" t="str">
            <v>|</v>
          </cell>
          <cell r="AU584" t="str">
            <v>+</v>
          </cell>
          <cell r="AV584" t="str">
            <v>-</v>
          </cell>
          <cell r="AW584" t="str">
            <v>-</v>
          </cell>
          <cell r="AX584" t="str">
            <v>-</v>
          </cell>
          <cell r="AY584" t="str">
            <v>-</v>
          </cell>
          <cell r="AZ584" t="str">
            <v>-</v>
          </cell>
          <cell r="BA584" t="str">
            <v>+</v>
          </cell>
        </row>
        <row r="585">
          <cell r="AA585" t="str">
            <v>|</v>
          </cell>
          <cell r="AI585" t="str">
            <v xml:space="preserve">  |</v>
          </cell>
          <cell r="AT585" t="str">
            <v>|</v>
          </cell>
          <cell r="AU585" t="str">
            <v>|</v>
          </cell>
          <cell r="AV585" t="str">
            <v xml:space="preserve"> Net Other Assets/Revenue</v>
          </cell>
          <cell r="BA585" t="str">
            <v>|</v>
          </cell>
        </row>
        <row r="586">
          <cell r="AA586" t="str">
            <v>+</v>
          </cell>
          <cell r="AB586" t="str">
            <v>-</v>
          </cell>
          <cell r="AC586" t="str">
            <v>-</v>
          </cell>
          <cell r="AD586" t="str">
            <v>-</v>
          </cell>
          <cell r="AE586" t="str">
            <v>-</v>
          </cell>
          <cell r="AF586" t="str">
            <v>-</v>
          </cell>
          <cell r="AG586" t="str">
            <v>-</v>
          </cell>
          <cell r="AH586" t="str">
            <v>-</v>
          </cell>
          <cell r="AI586" t="str">
            <v>--+</v>
          </cell>
          <cell r="AT586" t="str">
            <v>+--------</v>
          </cell>
          <cell r="AU586" t="str">
            <v>-------+</v>
          </cell>
          <cell r="BA586" t="str">
            <v>|</v>
          </cell>
        </row>
        <row r="587">
          <cell r="AU587" t="str">
            <v>|</v>
          </cell>
          <cell r="AV587" t="e">
            <v>#DIV/0!</v>
          </cell>
          <cell r="AW587" t="e">
            <v>#DIV/0!</v>
          </cell>
          <cell r="AX587">
            <v>0</v>
          </cell>
          <cell r="AY587">
            <v>3.5000157839944548E-2</v>
          </cell>
          <cell r="AZ587">
            <v>2.767242882541749E-2</v>
          </cell>
          <cell r="BA587" t="str">
            <v>|</v>
          </cell>
        </row>
        <row r="588">
          <cell r="AU588" t="str">
            <v>|</v>
          </cell>
          <cell r="BA588" t="str">
            <v>|</v>
          </cell>
        </row>
        <row r="589">
          <cell r="AU589" t="str">
            <v>+</v>
          </cell>
          <cell r="AV589" t="str">
            <v>-</v>
          </cell>
          <cell r="AW589" t="str">
            <v>-</v>
          </cell>
          <cell r="AX589" t="str">
            <v>-</v>
          </cell>
          <cell r="AY589" t="str">
            <v>-</v>
          </cell>
          <cell r="AZ589" t="str">
            <v>-</v>
          </cell>
          <cell r="BA589"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refreshError="1"/>
      <sheetData sheetId="131" refreshError="1"/>
      <sheetData sheetId="132" refreshError="1"/>
      <sheetData sheetId="133" refreshError="1"/>
      <sheetData sheetId="134" refreshError="1"/>
      <sheetData sheetId="135"/>
      <sheetData sheetId="136"/>
      <sheetData sheetId="137" refreshError="1"/>
      <sheetData sheetId="138" refreshError="1"/>
      <sheetData sheetId="1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3cd"/>
      <sheetName val="sta"/>
      <sheetName val="STI"/>
      <sheetName val="Saral"/>
      <sheetName val="SHAREDETL"/>
    </sheetNames>
    <sheetDataSet>
      <sheetData sheetId="0"/>
      <sheetData sheetId="1" refreshError="1">
        <row r="70">
          <cell r="B70" t="str">
            <v>Audit Fee</v>
          </cell>
          <cell r="I70">
            <v>3150</v>
          </cell>
        </row>
        <row r="71">
          <cell r="B71" t="str">
            <v>Electric Expenses</v>
          </cell>
          <cell r="I71">
            <v>320</v>
          </cell>
        </row>
        <row r="72">
          <cell r="B72" t="str">
            <v>Telephone Expenses</v>
          </cell>
          <cell r="I72">
            <v>3318</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IA P&amp;L"/>
      <sheetName val="ITPOSITION"/>
      <sheetName val="ADV TAX POSITION"/>
      <sheetName val="R&amp;D"/>
      <sheetName val="PM"/>
      <sheetName val="DEPRECIATION"/>
      <sheetName val="ATIT DIA ALLOWANCES"/>
      <sheetName val="ATIT PROV"/>
      <sheetName val="PRV FOR DBT DEBT"/>
      <sheetName val="Sheet2"/>
      <sheetName val="PWC-Comp"/>
      <sheetName val="234B &amp; C"/>
      <sheetName val="115JB"/>
      <sheetName val="FBT SA tax"/>
      <sheetName val="Compn-rough"/>
      <sheetName val="COMP AS PER PY TOTAL SALES"/>
      <sheetName val="PY LAST QTR SALES &amp; DEC 25% RED"/>
      <sheetName val="SUMMARY OF SCI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GROUP"/>
      <sheetName val="DEPR"/>
      <sheetName val="3cd"/>
      <sheetName val="s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_CN_DC (3)"/>
      <sheetName val="CS_CN_DC (2)"/>
      <sheetName val="CS_CN_DC"/>
      <sheetName val="CS_CN_DC_(3)"/>
      <sheetName val="CS_CN_DC_(2)"/>
      <sheetName val="CS_CN_DC_(3)1"/>
      <sheetName val="CS_CN_DC_(2)1"/>
      <sheetName val="CS_CN_DC_(3)2"/>
      <sheetName val="CS_CN_DC_(2)2"/>
      <sheetName val="CS_CN_DC_(3)3"/>
      <sheetName val="CS_CN_DC_(2)3"/>
      <sheetName val="Sheet1"/>
      <sheetName val="CS_CN_DC_(3)4"/>
      <sheetName val="CS_CN_DC_(2)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ld"/>
      <sheetName val="#REF"/>
      <sheetName val="Operating Statistics"/>
      <sheetName val="Introduction"/>
      <sheetName val="Financials"/>
      <sheetName val="Financials(O)"/>
      <sheetName val="Cover"/>
      <sheetName val="PL"/>
      <sheetName val="70% stake"/>
      <sheetName val="Qtrly Format"/>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ld"/>
      <sheetName val="#REF"/>
      <sheetName val="Operating Statistics"/>
      <sheetName val="Introduction"/>
      <sheetName val="Financials"/>
      <sheetName val="Financials(O)"/>
      <sheetName val="Cover"/>
      <sheetName val="PL"/>
      <sheetName val="70% stake"/>
      <sheetName val="MARKET INFO"/>
      <sheetName val="Template"/>
      <sheetName val="CEMENT OPERATIONS"/>
      <sheetName val="Apar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GRPGS"/>
      <sheetName val="FA-DEPR"/>
      <sheetName val="3CD"/>
      <sheetName val="3CDSTAT"/>
      <sheetName val="STI"/>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Sheet1"/>
      <sheetName val="summ"/>
      <sheetName val="fp"/>
      <sheetName val="update"/>
      <sheetName val="Header"/>
      <sheetName val="Charts-FMCG"/>
      <sheetName val="main"/>
      <sheetName val="qtr"/>
      <sheetName val="qtr05"/>
      <sheetName val="qtr04"/>
      <sheetName val="2003"/>
      <sheetName val="res 2002"/>
      <sheetName val="sales"/>
      <sheetName val="Lux tax effect"/>
      <sheetName val="seg model"/>
      <sheetName val="segmentall"/>
      <sheetName val="Inc Mod cigs"/>
      <sheetName val="Inc model hot"/>
      <sheetName val="pl_related"/>
      <sheetName val="rm"/>
      <sheetName val="fg"/>
      <sheetName val="sensity"/>
      <sheetName val="inv"/>
      <sheetName val="bs_related"/>
      <sheetName val="debt"/>
      <sheetName val="FA"/>
      <sheetName val="fair_val"/>
      <sheetName val="tobacco DCF"/>
      <sheetName val="consoli"/>
      <sheetName val="consolidated"/>
      <sheetName val="res 01"/>
      <sheetName val="res 98"/>
      <sheetName val="res 99"/>
      <sheetName val="res 00"/>
      <sheetName val="subs"/>
      <sheetName val="share holding"/>
      <sheetName val="dcf"/>
      <sheetName val="C"/>
      <sheetName val="excise case"/>
      <sheetName val="valuation"/>
      <sheetName val="Backpage"/>
      <sheetName val="Earning_Assum"/>
      <sheetName val="Sheet3"/>
      <sheetName val="Sheet5"/>
      <sheetName val="Sheet2"/>
      <sheetName val="Mar97"/>
      <sheetName val="bp"/>
      <sheetName val="acctmod"/>
      <sheetName val="quant"/>
      <sheetName val="Schedules"/>
      <sheetName val="Main Sheet"/>
      <sheetName val="Assumptions"/>
      <sheetName val="shareholding"/>
      <sheetName val="res_2002"/>
      <sheetName val="seg_model"/>
      <sheetName val="Inc_Mod_cigs"/>
      <sheetName val="Inc_model_hot"/>
      <sheetName val="tobacco_DCF"/>
      <sheetName val="res_01"/>
      <sheetName val="res_98"/>
      <sheetName val="res_99"/>
      <sheetName val="res_00"/>
      <sheetName val="share_holding"/>
      <sheetName val="excise_case"/>
      <sheetName val="Lux_tax_effect"/>
      <sheetName val="Template"/>
      <sheetName val="ITC model"/>
      <sheetName val="Master"/>
      <sheetName val="Inc-Yr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J5">
            <v>0.8</v>
          </cell>
        </row>
        <row r="10">
          <cell r="A10" t="str">
            <v>All figures in Rs million</v>
          </cell>
        </row>
        <row r="11">
          <cell r="A11" t="str">
            <v>STANDALONE</v>
          </cell>
          <cell r="B11">
            <v>0</v>
          </cell>
          <cell r="C11" t="str">
            <v>Enter values as</v>
          </cell>
          <cell r="D11">
            <v>1995</v>
          </cell>
          <cell r="E11">
            <v>1996</v>
          </cell>
          <cell r="F11">
            <v>1997</v>
          </cell>
          <cell r="G11">
            <v>1998</v>
          </cell>
          <cell r="H11">
            <v>1999</v>
          </cell>
          <cell r="I11">
            <v>2000</v>
          </cell>
          <cell r="J11">
            <v>2001</v>
          </cell>
        </row>
        <row r="12">
          <cell r="A12" t="str">
            <v>INCOME STATEMENT</v>
          </cell>
          <cell r="B12">
            <v>0</v>
          </cell>
          <cell r="C12">
            <v>0</v>
          </cell>
          <cell r="D12">
            <v>34789</v>
          </cell>
          <cell r="E12">
            <v>35155</v>
          </cell>
          <cell r="F12">
            <v>35520</v>
          </cell>
          <cell r="G12">
            <v>35885</v>
          </cell>
          <cell r="H12">
            <v>36250</v>
          </cell>
          <cell r="I12">
            <v>36616</v>
          </cell>
          <cell r="J12">
            <v>36981</v>
          </cell>
        </row>
        <row r="13">
          <cell r="B13" t="str">
            <v>Gross Sales or Revenues</v>
          </cell>
          <cell r="C13" t="str">
            <v>positive</v>
          </cell>
          <cell r="D13">
            <v>45534.100000000006</v>
          </cell>
          <cell r="E13">
            <v>51153.5</v>
          </cell>
          <cell r="F13">
            <v>58627.69999999999</v>
          </cell>
          <cell r="G13">
            <v>68341.600000000006</v>
          </cell>
          <cell r="H13">
            <v>75791.700000000012</v>
          </cell>
          <cell r="I13">
            <v>79530.599999999977</v>
          </cell>
          <cell r="J13">
            <v>86098.323624956596</v>
          </cell>
        </row>
        <row r="14">
          <cell r="B14" t="str">
            <v>Excise Duties &amp; Taxes</v>
          </cell>
          <cell r="C14" t="str">
            <v>negative</v>
          </cell>
          <cell r="D14">
            <v>-21838.899999999998</v>
          </cell>
          <cell r="E14">
            <v>-26041.200000000001</v>
          </cell>
          <cell r="F14">
            <v>-30613</v>
          </cell>
          <cell r="G14">
            <v>-37714.1</v>
          </cell>
          <cell r="H14">
            <v>-40725.800000000003</v>
          </cell>
          <cell r="I14">
            <v>-41454.400000000001</v>
          </cell>
          <cell r="J14">
            <v>-44873</v>
          </cell>
        </row>
        <row r="15">
          <cell r="B15" t="str">
            <v>Net Sales or Revenues</v>
          </cell>
          <cell r="C15">
            <v>0</v>
          </cell>
          <cell r="D15">
            <v>23695.200000000008</v>
          </cell>
          <cell r="E15">
            <v>25112.3</v>
          </cell>
          <cell r="F15">
            <v>28014.69999999999</v>
          </cell>
          <cell r="G15">
            <v>30627.500000000007</v>
          </cell>
          <cell r="H15">
            <v>35065.900000000009</v>
          </cell>
          <cell r="I15">
            <v>38076.199999999975</v>
          </cell>
          <cell r="J15">
            <v>41225.323624956596</v>
          </cell>
        </row>
        <row r="16">
          <cell r="B16" t="str">
            <v>Raw Materials</v>
          </cell>
          <cell r="C16" t="str">
            <v>negative</v>
          </cell>
          <cell r="D16">
            <v>-14129.2</v>
          </cell>
          <cell r="E16">
            <v>-12881.400000000001</v>
          </cell>
          <cell r="F16">
            <v>-12786.2</v>
          </cell>
          <cell r="G16">
            <v>-14084.4</v>
          </cell>
          <cell r="H16">
            <v>-15468.799999999997</v>
          </cell>
          <cell r="I16">
            <v>-15159.500000000002</v>
          </cell>
          <cell r="J16">
            <v>-15128</v>
          </cell>
        </row>
        <row r="17">
          <cell r="B17" t="str">
            <v>Change in Stocks</v>
          </cell>
          <cell r="C17" t="str">
            <v>negative</v>
          </cell>
          <cell r="D17">
            <v>141.5</v>
          </cell>
          <cell r="E17">
            <v>545.10000000000014</v>
          </cell>
          <cell r="F17">
            <v>-446.5</v>
          </cell>
          <cell r="G17">
            <v>905.09999999999991</v>
          </cell>
          <cell r="H17">
            <v>-20.099999999999817</v>
          </cell>
          <cell r="I17">
            <v>-72.200000000000045</v>
          </cell>
          <cell r="J17">
            <v>203.69999999999982</v>
          </cell>
        </row>
        <row r="18">
          <cell r="B18" t="str">
            <v>Power &amp; Fuel</v>
          </cell>
          <cell r="C18" t="str">
            <v>negative</v>
          </cell>
          <cell r="D18">
            <v>-320.2</v>
          </cell>
          <cell r="E18">
            <v>-345.9</v>
          </cell>
          <cell r="F18">
            <v>-443.3</v>
          </cell>
          <cell r="G18">
            <v>-496.4</v>
          </cell>
          <cell r="H18">
            <v>-533</v>
          </cell>
          <cell r="I18">
            <v>-624.29999999999995</v>
          </cell>
          <cell r="J18">
            <v>-742</v>
          </cell>
        </row>
        <row r="19">
          <cell r="B19" t="str">
            <v>Manufacturing Expenses</v>
          </cell>
          <cell r="C19" t="str">
            <v>negative</v>
          </cell>
          <cell r="D19">
            <v>-828.49999999999989</v>
          </cell>
          <cell r="E19">
            <v>-920.69999999999993</v>
          </cell>
          <cell r="F19">
            <v>-1082</v>
          </cell>
          <cell r="G19">
            <v>-1098.8</v>
          </cell>
          <cell r="H19">
            <v>-1124.8000000000002</v>
          </cell>
          <cell r="I19">
            <v>-1266.1000000000001</v>
          </cell>
          <cell r="J19">
            <v>-1334</v>
          </cell>
        </row>
        <row r="20">
          <cell r="B20" t="str">
            <v>Manpower expenses</v>
          </cell>
          <cell r="C20" t="str">
            <v>negative</v>
          </cell>
          <cell r="D20">
            <v>-1286.5</v>
          </cell>
          <cell r="E20">
            <v>-1500.1999999999998</v>
          </cell>
          <cell r="F20">
            <v>-1733.1</v>
          </cell>
          <cell r="G20">
            <v>-2061.3000000000002</v>
          </cell>
          <cell r="H20">
            <v>-2030.6000000000001</v>
          </cell>
          <cell r="I20">
            <v>-2502.5</v>
          </cell>
          <cell r="J20">
            <v>-2746</v>
          </cell>
        </row>
        <row r="21">
          <cell r="B21" t="str">
            <v>Other Operating Expenses</v>
          </cell>
          <cell r="C21" t="str">
            <v>negative</v>
          </cell>
        </row>
        <row r="22">
          <cell r="B22" t="str">
            <v>Cost of Goods Sold</v>
          </cell>
          <cell r="C22">
            <v>0</v>
          </cell>
          <cell r="D22">
            <v>-16422.900000000001</v>
          </cell>
          <cell r="E22">
            <v>-15103.100000000002</v>
          </cell>
          <cell r="F22">
            <v>-16491.099999999999</v>
          </cell>
          <cell r="G22">
            <v>-16835.8</v>
          </cell>
          <cell r="H22">
            <v>-19177.299999999996</v>
          </cell>
          <cell r="I22">
            <v>-19624.600000000002</v>
          </cell>
          <cell r="J22">
            <v>-19746.3</v>
          </cell>
        </row>
        <row r="23">
          <cell r="B23" t="str">
            <v>Selling, General &amp; Administrative Expenses</v>
          </cell>
          <cell r="C23" t="str">
            <v>negative</v>
          </cell>
          <cell r="D23">
            <v>-2427.4999999999995</v>
          </cell>
          <cell r="E23">
            <v>-3001.2</v>
          </cell>
          <cell r="F23">
            <v>-3018.1000000000004</v>
          </cell>
          <cell r="G23">
            <v>-2696.7</v>
          </cell>
          <cell r="H23">
            <v>-2811.8</v>
          </cell>
          <cell r="I23">
            <v>-3060.3</v>
          </cell>
          <cell r="J23">
            <v>-3388.3</v>
          </cell>
        </row>
        <row r="24">
          <cell r="B24" t="str">
            <v>Advertising expenses</v>
          </cell>
          <cell r="C24" t="str">
            <v>negative</v>
          </cell>
          <cell r="D24">
            <v>-1076.7</v>
          </cell>
          <cell r="E24">
            <v>-1643.6</v>
          </cell>
          <cell r="F24">
            <v>-1501</v>
          </cell>
          <cell r="G24">
            <v>-1715.6</v>
          </cell>
          <cell r="H24">
            <v>-1662.4</v>
          </cell>
          <cell r="I24">
            <v>-1850.9</v>
          </cell>
          <cell r="J24">
            <v>-1833</v>
          </cell>
        </row>
        <row r="25">
          <cell r="B25" t="str">
            <v>EBITDA</v>
          </cell>
          <cell r="C25">
            <v>0</v>
          </cell>
          <cell r="D25">
            <v>3768.1000000000058</v>
          </cell>
          <cell r="E25">
            <v>5364.3999999999978</v>
          </cell>
          <cell r="F25">
            <v>7004.4999999999927</v>
          </cell>
          <cell r="G25">
            <v>9379.4000000000087</v>
          </cell>
          <cell r="H25">
            <v>11414.400000000012</v>
          </cell>
          <cell r="I25">
            <v>13540.399999999972</v>
          </cell>
          <cell r="J25">
            <v>16257.723624956598</v>
          </cell>
        </row>
        <row r="26">
          <cell r="B26" t="str">
            <v>Depreciation, Depletion &amp; Amortisation</v>
          </cell>
          <cell r="C26" t="str">
            <v>negative</v>
          </cell>
          <cell r="D26">
            <v>-377.5</v>
          </cell>
          <cell r="E26">
            <v>-477.4</v>
          </cell>
          <cell r="F26">
            <v>-630.29999999999995</v>
          </cell>
          <cell r="G26">
            <v>-858.5</v>
          </cell>
          <cell r="H26">
            <v>-1022.9</v>
          </cell>
          <cell r="I26">
            <v>-1185.3</v>
          </cell>
          <cell r="J26">
            <v>-1399.4</v>
          </cell>
        </row>
        <row r="27">
          <cell r="B27" t="str">
            <v>Lease rentals</v>
          </cell>
          <cell r="C27" t="str">
            <v>negative</v>
          </cell>
          <cell r="D27">
            <v>0</v>
          </cell>
          <cell r="E27">
            <v>0</v>
          </cell>
          <cell r="F27">
            <v>0</v>
          </cell>
          <cell r="G27">
            <v>0</v>
          </cell>
          <cell r="H27">
            <v>0</v>
          </cell>
          <cell r="I27">
            <v>0</v>
          </cell>
          <cell r="J27">
            <v>0</v>
          </cell>
        </row>
        <row r="28">
          <cell r="B28" t="str">
            <v>EBIT</v>
          </cell>
          <cell r="C28">
            <v>0</v>
          </cell>
          <cell r="D28">
            <v>3390.6000000000058</v>
          </cell>
          <cell r="E28">
            <v>4886.9999999999982</v>
          </cell>
          <cell r="F28">
            <v>6374.1999999999925</v>
          </cell>
          <cell r="G28">
            <v>8520.9000000000087</v>
          </cell>
          <cell r="H28">
            <v>10391.500000000013</v>
          </cell>
          <cell r="I28">
            <v>12355.099999999973</v>
          </cell>
          <cell r="J28">
            <v>14858.323624956598</v>
          </cell>
        </row>
        <row r="29">
          <cell r="B29" t="str">
            <v>Interest Income</v>
          </cell>
          <cell r="C29" t="str">
            <v>positive</v>
          </cell>
          <cell r="D29">
            <v>384.2</v>
          </cell>
          <cell r="E29">
            <v>471.5</v>
          </cell>
          <cell r="F29">
            <v>490.2</v>
          </cell>
          <cell r="G29">
            <v>947.2</v>
          </cell>
          <cell r="H29">
            <v>922.2</v>
          </cell>
          <cell r="I29">
            <v>760.9</v>
          </cell>
          <cell r="J29">
            <v>474</v>
          </cell>
        </row>
        <row r="30">
          <cell r="B30" t="str">
            <v>Interest Expense</v>
          </cell>
          <cell r="C30" t="str">
            <v>negative</v>
          </cell>
          <cell r="D30">
            <v>-1280.1000000000001</v>
          </cell>
          <cell r="E30">
            <v>-1231.8000000000002</v>
          </cell>
          <cell r="F30">
            <v>-1643.6</v>
          </cell>
          <cell r="G30">
            <v>-1559.8</v>
          </cell>
          <cell r="H30">
            <v>-2089.6</v>
          </cell>
          <cell r="I30">
            <v>-1725.9</v>
          </cell>
          <cell r="J30">
            <v>-1015</v>
          </cell>
        </row>
        <row r="31">
          <cell r="B31" t="str">
            <v>Other Recurring Income/(Loss)</v>
          </cell>
          <cell r="C31" t="str">
            <v>positive/negative</v>
          </cell>
          <cell r="D31">
            <v>806.1</v>
          </cell>
          <cell r="E31">
            <v>505.4</v>
          </cell>
          <cell r="F31">
            <v>869.3</v>
          </cell>
          <cell r="G31">
            <v>540.4</v>
          </cell>
          <cell r="H31">
            <v>535.1</v>
          </cell>
          <cell r="I31">
            <v>899.40000000000009</v>
          </cell>
          <cell r="J31">
            <v>993</v>
          </cell>
        </row>
        <row r="32">
          <cell r="B32" t="str">
            <v>Pre-Tax Income/(Loss)</v>
          </cell>
          <cell r="C32">
            <v>0</v>
          </cell>
          <cell r="D32">
            <v>3300.8000000000052</v>
          </cell>
          <cell r="E32">
            <v>4632.0999999999976</v>
          </cell>
          <cell r="F32">
            <v>6090.0999999999922</v>
          </cell>
          <cell r="G32">
            <v>8448.7000000000098</v>
          </cell>
          <cell r="H32">
            <v>9759.2000000000135</v>
          </cell>
          <cell r="I32">
            <v>12289.499999999973</v>
          </cell>
          <cell r="J32">
            <v>15310.323624956598</v>
          </cell>
        </row>
        <row r="33">
          <cell r="B33" t="str">
            <v>Taxation</v>
          </cell>
          <cell r="C33" t="str">
            <v>negative</v>
          </cell>
          <cell r="D33">
            <v>-1401.2</v>
          </cell>
          <cell r="E33">
            <v>-1911.5</v>
          </cell>
          <cell r="F33">
            <v>-2397.5</v>
          </cell>
          <cell r="G33">
            <v>-2652.8</v>
          </cell>
          <cell r="H33">
            <v>-3146</v>
          </cell>
          <cell r="I33">
            <v>-4916.3</v>
          </cell>
          <cell r="J33">
            <v>-6356.5999999999995</v>
          </cell>
        </row>
        <row r="34">
          <cell r="B34" t="str">
            <v>Deferred tax</v>
          </cell>
        </row>
        <row r="35">
          <cell r="B35" t="str">
            <v>Tax adjustment of previous years</v>
          </cell>
          <cell r="C35">
            <v>0</v>
          </cell>
          <cell r="D35">
            <v>0</v>
          </cell>
          <cell r="E35">
            <v>0</v>
          </cell>
          <cell r="F35">
            <v>0</v>
          </cell>
          <cell r="G35">
            <v>0</v>
          </cell>
          <cell r="H35">
            <v>0</v>
          </cell>
          <cell r="I35">
            <v>551.20000000000005</v>
          </cell>
          <cell r="J35">
            <v>416.2</v>
          </cell>
        </row>
        <row r="36">
          <cell r="B36" t="str">
            <v>Post-Tax Income/(Loss)</v>
          </cell>
          <cell r="C36">
            <v>0</v>
          </cell>
          <cell r="D36">
            <v>1899.6000000000051</v>
          </cell>
          <cell r="E36">
            <v>2720.5999999999976</v>
          </cell>
          <cell r="F36">
            <v>3692.5999999999922</v>
          </cell>
          <cell r="G36">
            <v>5795.9000000000096</v>
          </cell>
          <cell r="H36">
            <v>6613.2000000000135</v>
          </cell>
          <cell r="I36">
            <v>7924.3999999999724</v>
          </cell>
          <cell r="J36">
            <v>9369.9236249565984</v>
          </cell>
        </row>
        <row r="37">
          <cell r="B37" t="str">
            <v>Exceptional Gain/(Loss)</v>
          </cell>
          <cell r="C37" t="str">
            <v>positive/negative</v>
          </cell>
          <cell r="D37">
            <v>714.8</v>
          </cell>
          <cell r="E37">
            <v>-167.4</v>
          </cell>
          <cell r="F37">
            <v>-225</v>
          </cell>
          <cell r="G37">
            <v>-534.20000000000005</v>
          </cell>
          <cell r="H37">
            <v>-364</v>
          </cell>
        </row>
        <row r="38">
          <cell r="B38" t="str">
            <v>Deferred revenue expenditure</v>
          </cell>
          <cell r="C38" t="str">
            <v>negative</v>
          </cell>
        </row>
        <row r="39">
          <cell r="B39" t="str">
            <v>Capitalised Interest</v>
          </cell>
          <cell r="C39" t="str">
            <v>negative</v>
          </cell>
        </row>
        <row r="40">
          <cell r="B40" t="str">
            <v>Minority Interest</v>
          </cell>
          <cell r="C40" t="str">
            <v>Positive</v>
          </cell>
        </row>
        <row r="41">
          <cell r="B41" t="str">
            <v>Dividends from subsidiaries</v>
          </cell>
          <cell r="C41" t="str">
            <v>negative</v>
          </cell>
        </row>
        <row r="42">
          <cell r="B42" t="str">
            <v>Adj. Net Profit after Tax</v>
          </cell>
          <cell r="C42">
            <v>0</v>
          </cell>
          <cell r="D42">
            <v>2614.4000000000051</v>
          </cell>
          <cell r="E42">
            <v>2553.1999999999975</v>
          </cell>
          <cell r="F42">
            <v>3467.5999999999922</v>
          </cell>
          <cell r="G42">
            <v>5261.7000000000098</v>
          </cell>
          <cell r="H42">
            <v>6249.2000000000135</v>
          </cell>
          <cell r="I42">
            <v>7924.3999999999724</v>
          </cell>
          <cell r="J42">
            <v>9369.9236249565984</v>
          </cell>
        </row>
        <row r="86">
          <cell r="A86" t="str">
            <v>CASH FLOW STATEMENT</v>
          </cell>
          <cell r="B86">
            <v>0</v>
          </cell>
          <cell r="C86">
            <v>0</v>
          </cell>
          <cell r="D86">
            <v>1995</v>
          </cell>
          <cell r="E86">
            <v>1996</v>
          </cell>
          <cell r="F86">
            <v>1997</v>
          </cell>
          <cell r="G86">
            <v>1998</v>
          </cell>
          <cell r="H86">
            <v>1999</v>
          </cell>
          <cell r="I86">
            <v>2000</v>
          </cell>
          <cell r="J86">
            <v>2001</v>
          </cell>
        </row>
        <row r="87">
          <cell r="D87">
            <v>34789</v>
          </cell>
          <cell r="E87">
            <v>35155</v>
          </cell>
          <cell r="F87">
            <v>35520</v>
          </cell>
          <cell r="G87">
            <v>35885</v>
          </cell>
          <cell r="H87">
            <v>36250</v>
          </cell>
          <cell r="I87">
            <v>36616</v>
          </cell>
          <cell r="J87">
            <v>36981</v>
          </cell>
        </row>
        <row r="88">
          <cell r="B88" t="str">
            <v>Operating Profit</v>
          </cell>
          <cell r="C88">
            <v>0</v>
          </cell>
          <cell r="D88">
            <v>3768.1000000000058</v>
          </cell>
          <cell r="E88">
            <v>5364.3999999999978</v>
          </cell>
          <cell r="F88">
            <v>7004.4999999999927</v>
          </cell>
          <cell r="G88">
            <v>9379.4000000000087</v>
          </cell>
          <cell r="H88">
            <v>11414.400000000012</v>
          </cell>
          <cell r="I88">
            <v>13540.399999999972</v>
          </cell>
          <cell r="J88">
            <v>16257.723624956598</v>
          </cell>
        </row>
        <row r="89">
          <cell r="B89" t="str">
            <v>Interest paid</v>
          </cell>
          <cell r="C89">
            <v>0</v>
          </cell>
          <cell r="D89">
            <v>-1280.1000000000001</v>
          </cell>
          <cell r="E89">
            <v>-1231.8000000000002</v>
          </cell>
          <cell r="F89">
            <v>-1643.6</v>
          </cell>
          <cell r="G89">
            <v>-1559.8</v>
          </cell>
          <cell r="H89">
            <v>-2089.6</v>
          </cell>
          <cell r="I89">
            <v>-1725.9</v>
          </cell>
          <cell r="J89">
            <v>-1015</v>
          </cell>
        </row>
        <row r="90">
          <cell r="B90" t="str">
            <v>Other Income</v>
          </cell>
          <cell r="C90">
            <v>0</v>
          </cell>
          <cell r="D90">
            <v>1905.1</v>
          </cell>
          <cell r="E90">
            <v>809.5</v>
          </cell>
          <cell r="F90">
            <v>1134.5</v>
          </cell>
          <cell r="G90">
            <v>953.39999999999986</v>
          </cell>
          <cell r="H90">
            <v>1093.3000000000002</v>
          </cell>
          <cell r="I90">
            <v>1660.3000000000002</v>
          </cell>
          <cell r="J90">
            <v>1467</v>
          </cell>
        </row>
        <row r="91">
          <cell r="B91" t="str">
            <v>Tax Paid</v>
          </cell>
          <cell r="C91">
            <v>0</v>
          </cell>
          <cell r="D91">
            <v>-1401.2</v>
          </cell>
          <cell r="E91">
            <v>-700.2</v>
          </cell>
          <cell r="F91">
            <v>-2018.8</v>
          </cell>
          <cell r="G91">
            <v>-2551.8000000000002</v>
          </cell>
          <cell r="H91">
            <v>-3189</v>
          </cell>
          <cell r="I91">
            <v>-4866.5000000000009</v>
          </cell>
          <cell r="J91">
            <v>-6473.9999999999991</v>
          </cell>
        </row>
        <row r="92">
          <cell r="B92" t="str">
            <v>(Inc)/Dec in Working Capital</v>
          </cell>
          <cell r="C92">
            <v>0</v>
          </cell>
          <cell r="D92">
            <v>0</v>
          </cell>
          <cell r="E92">
            <v>3.0999999999989996</v>
          </cell>
          <cell r="F92">
            <v>2433.8000000000015</v>
          </cell>
          <cell r="G92">
            <v>1708.1999999999998</v>
          </cell>
          <cell r="H92">
            <v>-679.40000000000043</v>
          </cell>
          <cell r="I92">
            <v>1628.8000000000002</v>
          </cell>
          <cell r="J92">
            <v>-1169.1999999999982</v>
          </cell>
        </row>
        <row r="93">
          <cell r="B93" t="str">
            <v>Net Cash Flow from Operations</v>
          </cell>
          <cell r="C93">
            <v>0</v>
          </cell>
          <cell r="D93">
            <v>2991.900000000006</v>
          </cell>
          <cell r="E93">
            <v>4244.9999999999964</v>
          </cell>
          <cell r="F93">
            <v>6910.3999999999942</v>
          </cell>
          <cell r="G93">
            <v>7929.4000000000087</v>
          </cell>
          <cell r="H93">
            <v>6549.7000000000126</v>
          </cell>
          <cell r="I93">
            <v>10237.099999999973</v>
          </cell>
          <cell r="J93">
            <v>9066.5236249565987</v>
          </cell>
        </row>
        <row r="95">
          <cell r="B95" t="str">
            <v>Capital Expenditure</v>
          </cell>
          <cell r="C95">
            <v>0</v>
          </cell>
          <cell r="D95">
            <v>0</v>
          </cell>
          <cell r="E95">
            <v>-1138.5000000000018</v>
          </cell>
          <cell r="F95">
            <v>-3249.3999999999978</v>
          </cell>
          <cell r="G95">
            <v>-1700.5</v>
          </cell>
          <cell r="H95">
            <v>-2796.8000000000011</v>
          </cell>
          <cell r="I95">
            <v>-4696.7999999999993</v>
          </cell>
          <cell r="J95">
            <v>-4501.9999999999964</v>
          </cell>
        </row>
        <row r="96">
          <cell r="B96" t="str">
            <v>Investments</v>
          </cell>
          <cell r="C96">
            <v>0</v>
          </cell>
          <cell r="D96">
            <v>0</v>
          </cell>
          <cell r="E96">
            <v>-612</v>
          </cell>
          <cell r="F96">
            <v>151</v>
          </cell>
          <cell r="G96">
            <v>-4988.5</v>
          </cell>
          <cell r="H96">
            <v>-2588</v>
          </cell>
          <cell r="I96">
            <v>914.89999999999964</v>
          </cell>
          <cell r="J96">
            <v>-173.39999999999964</v>
          </cell>
        </row>
        <row r="97">
          <cell r="B97" t="str">
            <v>Deposit towards propert options</v>
          </cell>
          <cell r="C97">
            <v>0</v>
          </cell>
          <cell r="D97">
            <v>0</v>
          </cell>
          <cell r="E97">
            <v>0</v>
          </cell>
          <cell r="F97">
            <v>0</v>
          </cell>
          <cell r="G97">
            <v>0</v>
          </cell>
          <cell r="H97">
            <v>0</v>
          </cell>
          <cell r="I97">
            <v>-250</v>
          </cell>
        </row>
        <row r="98">
          <cell r="B98" t="str">
            <v>Loans (given)/realised</v>
          </cell>
          <cell r="C98">
            <v>0</v>
          </cell>
          <cell r="D98">
            <v>0</v>
          </cell>
          <cell r="E98">
            <v>0</v>
          </cell>
          <cell r="F98">
            <v>0</v>
          </cell>
          <cell r="G98">
            <v>0</v>
          </cell>
          <cell r="H98">
            <v>0</v>
          </cell>
          <cell r="I98">
            <v>-32.200000000000728</v>
          </cell>
          <cell r="J98">
            <v>-4458</v>
          </cell>
        </row>
        <row r="99">
          <cell r="B99" t="str">
            <v>Net Cash Flow from Investing</v>
          </cell>
          <cell r="C99">
            <v>0</v>
          </cell>
          <cell r="D99">
            <v>0</v>
          </cell>
          <cell r="E99">
            <v>-1750.5000000000018</v>
          </cell>
          <cell r="F99">
            <v>-3098.3999999999978</v>
          </cell>
          <cell r="G99">
            <v>-6689</v>
          </cell>
          <cell r="H99">
            <v>-5384.8000000000011</v>
          </cell>
          <cell r="I99">
            <v>-4064.1000000000004</v>
          </cell>
          <cell r="J99">
            <v>-9133.399999999996</v>
          </cell>
        </row>
        <row r="101">
          <cell r="B101" t="str">
            <v>Inc/Dec in Total Debt</v>
          </cell>
          <cell r="C101">
            <v>0</v>
          </cell>
          <cell r="D101">
            <v>0</v>
          </cell>
          <cell r="E101">
            <v>-494.80000000000018</v>
          </cell>
          <cell r="F101">
            <v>-100.99999999999909</v>
          </cell>
          <cell r="G101">
            <v>5732.9999999999991</v>
          </cell>
          <cell r="H101">
            <v>-468.19999999999891</v>
          </cell>
          <cell r="I101">
            <v>-5993.5000000000009</v>
          </cell>
          <cell r="J101">
            <v>2060.3000000000002</v>
          </cell>
        </row>
        <row r="102">
          <cell r="B102" t="str">
            <v>Issue of Equity</v>
          </cell>
          <cell r="C102">
            <v>0</v>
          </cell>
          <cell r="D102">
            <v>0</v>
          </cell>
          <cell r="E102">
            <v>681.28150000000096</v>
          </cell>
          <cell r="F102">
            <v>0</v>
          </cell>
          <cell r="G102">
            <v>0</v>
          </cell>
          <cell r="H102">
            <v>0</v>
          </cell>
          <cell r="I102">
            <v>0</v>
          </cell>
          <cell r="J102">
            <v>0</v>
          </cell>
        </row>
        <row r="103">
          <cell r="B103" t="str">
            <v>Dividends paid</v>
          </cell>
          <cell r="C103" t="str">
            <v>negative</v>
          </cell>
          <cell r="D103">
            <v>0</v>
          </cell>
          <cell r="E103">
            <v>-1335.6000000000001</v>
          </cell>
          <cell r="F103">
            <v>-711.66548</v>
          </cell>
          <cell r="G103">
            <v>-1092.0909649999999</v>
          </cell>
          <cell r="H103">
            <v>-1239.3391849999998</v>
          </cell>
          <cell r="I103">
            <v>-1414.7079549999999</v>
          </cell>
          <cell r="J103">
            <v>-2310.9027499999997</v>
          </cell>
        </row>
        <row r="104">
          <cell r="B104" t="str">
            <v>Other Item</v>
          </cell>
          <cell r="C104">
            <v>0</v>
          </cell>
          <cell r="D104">
            <v>0</v>
          </cell>
          <cell r="E104">
            <v>-1338</v>
          </cell>
          <cell r="F104">
            <v>-2454</v>
          </cell>
          <cell r="G104">
            <v>-2039</v>
          </cell>
          <cell r="H104">
            <v>-2425</v>
          </cell>
          <cell r="I104">
            <v>-195</v>
          </cell>
          <cell r="J104">
            <v>-290</v>
          </cell>
        </row>
        <row r="105">
          <cell r="B105" t="str">
            <v>Net Cash Flow from Financing</v>
          </cell>
          <cell r="C105">
            <v>0</v>
          </cell>
          <cell r="D105">
            <v>0</v>
          </cell>
          <cell r="E105">
            <v>-2487.1184999999996</v>
          </cell>
          <cell r="F105">
            <v>-3266.6654799999992</v>
          </cell>
          <cell r="G105">
            <v>2601.9090349999988</v>
          </cell>
          <cell r="H105">
            <v>-4132.5391849999987</v>
          </cell>
          <cell r="I105">
            <v>-7603.2079550000008</v>
          </cell>
          <cell r="J105">
            <v>-540.60274999999956</v>
          </cell>
        </row>
        <row r="107">
          <cell r="B107" t="str">
            <v>(Dec)/Inc in Cash</v>
          </cell>
          <cell r="C107">
            <v>0</v>
          </cell>
          <cell r="D107">
            <v>0</v>
          </cell>
          <cell r="E107">
            <v>7.3814999999949578</v>
          </cell>
          <cell r="F107">
            <v>545.33451999999716</v>
          </cell>
          <cell r="G107">
            <v>3842.3090350000075</v>
          </cell>
          <cell r="H107">
            <v>-2967.6391849999873</v>
          </cell>
          <cell r="I107">
            <v>-1430.2079550000281</v>
          </cell>
          <cell r="J107">
            <v>-607.47912504339683</v>
          </cell>
        </row>
        <row r="108">
          <cell r="E108">
            <v>6.7999999999999545</v>
          </cell>
          <cell r="F108">
            <v>545.20000000000005</v>
          </cell>
          <cell r="G108">
            <v>3842.2999999999997</v>
          </cell>
          <cell r="H108">
            <v>-2967.5999999999995</v>
          </cell>
          <cell r="I108">
            <v>-1429.5</v>
          </cell>
          <cell r="J108">
            <v>82.800000000000011</v>
          </cell>
        </row>
        <row r="110">
          <cell r="B110" t="str">
            <v>Cash Flow from Operations</v>
          </cell>
          <cell r="C110">
            <v>0</v>
          </cell>
          <cell r="D110">
            <v>0</v>
          </cell>
          <cell r="E110">
            <v>4244.9999999999964</v>
          </cell>
          <cell r="F110">
            <v>6910.3999999999942</v>
          </cell>
          <cell r="G110">
            <v>7929.4000000000087</v>
          </cell>
          <cell r="H110">
            <v>6549.7000000000126</v>
          </cell>
          <cell r="I110">
            <v>10237.099999999973</v>
          </cell>
          <cell r="J110">
            <v>9066.5236249565987</v>
          </cell>
        </row>
        <row r="111">
          <cell r="B111" t="str">
            <v>(Inc)/Dec in Capital Expenditure</v>
          </cell>
          <cell r="C111">
            <v>0</v>
          </cell>
          <cell r="D111">
            <v>0</v>
          </cell>
          <cell r="E111">
            <v>-1138.5000000000018</v>
          </cell>
          <cell r="F111">
            <v>-3249.3999999999978</v>
          </cell>
          <cell r="G111">
            <v>-1700.5</v>
          </cell>
          <cell r="H111">
            <v>-2796.8000000000011</v>
          </cell>
          <cell r="I111">
            <v>-4696.7999999999993</v>
          </cell>
          <cell r="J111">
            <v>-4501.9999999999964</v>
          </cell>
        </row>
        <row r="112">
          <cell r="B112" t="str">
            <v>Dividends</v>
          </cell>
          <cell r="C112" t="str">
            <v>negative</v>
          </cell>
          <cell r="D112">
            <v>0</v>
          </cell>
          <cell r="E112">
            <v>-1335.6000000000001</v>
          </cell>
          <cell r="F112">
            <v>-711.66548</v>
          </cell>
          <cell r="G112">
            <v>-1092.0909649999999</v>
          </cell>
          <cell r="H112">
            <v>-1239.3391849999998</v>
          </cell>
          <cell r="I112">
            <v>-1414.7079549999999</v>
          </cell>
          <cell r="J112">
            <v>-2310.9027499999997</v>
          </cell>
        </row>
        <row r="113">
          <cell r="B113" t="str">
            <v>Free Cash Flow</v>
          </cell>
          <cell r="C113">
            <v>0</v>
          </cell>
          <cell r="D113">
            <v>0</v>
          </cell>
          <cell r="E113">
            <v>1770.8999999999944</v>
          </cell>
          <cell r="F113">
            <v>2949.3345199999962</v>
          </cell>
          <cell r="G113">
            <v>5136.8090350000093</v>
          </cell>
          <cell r="H113">
            <v>2513.5608150000116</v>
          </cell>
          <cell r="I113">
            <v>4125.592044999974</v>
          </cell>
          <cell r="J113">
            <v>2253.6208749566026</v>
          </cell>
        </row>
        <row r="115">
          <cell r="A115" t="str">
            <v>Balance Sheet Reconciliation</v>
          </cell>
        </row>
        <row r="117">
          <cell r="B117" t="str">
            <v>Net Working Capital  (NWC)</v>
          </cell>
          <cell r="C117">
            <v>0</v>
          </cell>
          <cell r="D117">
            <v>5503.2999999999993</v>
          </cell>
          <cell r="E117">
            <v>5467.3999999999978</v>
          </cell>
          <cell r="F117">
            <v>5678.4797199999975</v>
          </cell>
          <cell r="G117">
            <v>12303.502185000005</v>
          </cell>
          <cell r="H117">
            <v>11329.524649999999</v>
          </cell>
          <cell r="I117">
            <v>7733.5646450000022</v>
          </cell>
          <cell r="J117">
            <v>8168.2630000000026</v>
          </cell>
        </row>
        <row r="118">
          <cell r="B118" t="str">
            <v>LT Investments</v>
          </cell>
          <cell r="C118">
            <v>0</v>
          </cell>
          <cell r="D118">
            <v>1792.6000000000001</v>
          </cell>
          <cell r="E118">
            <v>2660.9000000000005</v>
          </cell>
          <cell r="F118">
            <v>2992.9000000000005</v>
          </cell>
          <cell r="G118">
            <v>7057.0999999999995</v>
          </cell>
          <cell r="H118">
            <v>9495.4</v>
          </cell>
          <cell r="I118">
            <v>9798.2999999999993</v>
          </cell>
          <cell r="J118">
            <v>9995.2999999999993</v>
          </cell>
        </row>
        <row r="119">
          <cell r="B119" t="str">
            <v>Net Fixed Assets + Capital WIP (LT Assets)</v>
          </cell>
          <cell r="C119">
            <v>0</v>
          </cell>
          <cell r="D119">
            <v>6134.1</v>
          </cell>
          <cell r="E119">
            <v>6840.9000000000005</v>
          </cell>
          <cell r="F119">
            <v>9519.6</v>
          </cell>
          <cell r="G119">
            <v>10477.799999999999</v>
          </cell>
          <cell r="H119">
            <v>12334.7</v>
          </cell>
          <cell r="I119">
            <v>15532.95</v>
          </cell>
          <cell r="J119">
            <v>19606.799999999996</v>
          </cell>
        </row>
        <row r="120">
          <cell r="B120" t="str">
            <v>LT Assets + LT Investments + NWC</v>
          </cell>
          <cell r="C120">
            <v>0</v>
          </cell>
          <cell r="D120">
            <v>13430</v>
          </cell>
          <cell r="E120">
            <v>15192.199999999999</v>
          </cell>
          <cell r="F120">
            <v>18190.979719999996</v>
          </cell>
          <cell r="G120">
            <v>29838.402185000003</v>
          </cell>
          <cell r="H120">
            <v>33159.624649999998</v>
          </cell>
          <cell r="I120">
            <v>33064.814645000006</v>
          </cell>
          <cell r="J120">
            <v>37770.362999999998</v>
          </cell>
        </row>
        <row r="121">
          <cell r="B121" t="str">
            <v>Shareholder's funds + LT Debt</v>
          </cell>
          <cell r="C121">
            <v>0</v>
          </cell>
          <cell r="D121">
            <v>13429.355499999998</v>
          </cell>
          <cell r="E121">
            <v>15192.537</v>
          </cell>
          <cell r="F121">
            <v>18190.837</v>
          </cell>
          <cell r="G121">
            <v>29838.136999999999</v>
          </cell>
          <cell r="H121">
            <v>33159.536999999997</v>
          </cell>
          <cell r="I121">
            <v>33064.837</v>
          </cell>
          <cell r="J121">
            <v>37770.137000000002</v>
          </cell>
        </row>
        <row r="164">
          <cell r="D164">
            <v>1995</v>
          </cell>
          <cell r="E164">
            <v>1996</v>
          </cell>
          <cell r="F164">
            <v>1997</v>
          </cell>
          <cell r="G164">
            <v>1998</v>
          </cell>
          <cell r="H164">
            <v>1999</v>
          </cell>
          <cell r="I164">
            <v>2000</v>
          </cell>
          <cell r="J164">
            <v>2001</v>
          </cell>
        </row>
        <row r="165">
          <cell r="D165">
            <v>34789</v>
          </cell>
          <cell r="E165">
            <v>35155</v>
          </cell>
          <cell r="F165">
            <v>35520</v>
          </cell>
          <cell r="G165">
            <v>35885</v>
          </cell>
          <cell r="H165">
            <v>36250</v>
          </cell>
          <cell r="I165">
            <v>36616</v>
          </cell>
          <cell r="J165">
            <v>36981</v>
          </cell>
        </row>
        <row r="166">
          <cell r="B166" t="str">
            <v>Gross sales</v>
          </cell>
          <cell r="D166">
            <v>45534.100000000006</v>
          </cell>
          <cell r="E166">
            <v>51153.5</v>
          </cell>
          <cell r="F166">
            <v>58627.69999999999</v>
          </cell>
          <cell r="G166">
            <v>68341.600000000006</v>
          </cell>
          <cell r="H166">
            <v>75791.700000000012</v>
          </cell>
          <cell r="I166">
            <v>79530.599999999977</v>
          </cell>
          <cell r="J166">
            <v>86098.323624956596</v>
          </cell>
        </row>
        <row r="167">
          <cell r="B167" t="str">
            <v>Net sales</v>
          </cell>
          <cell r="D167">
            <v>23695.200000000008</v>
          </cell>
          <cell r="E167">
            <v>25112.3</v>
          </cell>
          <cell r="F167">
            <v>28014.69999999999</v>
          </cell>
          <cell r="G167">
            <v>30627.500000000007</v>
          </cell>
          <cell r="H167">
            <v>35065.900000000009</v>
          </cell>
          <cell r="I167">
            <v>38076.199999999975</v>
          </cell>
          <cell r="J167">
            <v>41225.323624956596</v>
          </cell>
        </row>
        <row r="168">
          <cell r="B168" t="str">
            <v>Net profits</v>
          </cell>
          <cell r="D168">
            <v>1899.6000000000051</v>
          </cell>
          <cell r="E168">
            <v>2720.5999999999976</v>
          </cell>
          <cell r="F168">
            <v>3692.5999999999922</v>
          </cell>
          <cell r="G168">
            <v>5795.9000000000096</v>
          </cell>
          <cell r="H168">
            <v>6613.2000000000135</v>
          </cell>
          <cell r="I168">
            <v>7924.3999999999724</v>
          </cell>
          <cell r="J168">
            <v>9369.9236249565984</v>
          </cell>
        </row>
        <row r="169">
          <cell r="B169" t="str">
            <v>Number of shares - mn</v>
          </cell>
          <cell r="D169">
            <v>242.83554999999996</v>
          </cell>
          <cell r="E169">
            <v>245.41369999999998</v>
          </cell>
          <cell r="F169">
            <v>245.41369999999998</v>
          </cell>
          <cell r="G169">
            <v>245.41369999999998</v>
          </cell>
          <cell r="H169">
            <v>245.41369999999998</v>
          </cell>
          <cell r="I169">
            <v>245.41369999999998</v>
          </cell>
          <cell r="J169">
            <v>245.41369999999998</v>
          </cell>
        </row>
        <row r="170">
          <cell r="B170" t="str">
            <v>Market cap Rs. Mn</v>
          </cell>
        </row>
        <row r="171">
          <cell r="B171" t="str">
            <v>Growth %</v>
          </cell>
        </row>
        <row r="172">
          <cell r="B172" t="str">
            <v>Gross sales</v>
          </cell>
          <cell r="E172">
            <v>0.12341080640662705</v>
          </cell>
          <cell r="F172">
            <v>0.1461131691868589</v>
          </cell>
          <cell r="G172">
            <v>0.16568789155979191</v>
          </cell>
          <cell r="H172">
            <v>0.10901266578482227</v>
          </cell>
          <cell r="I172">
            <v>4.9331259227592961E-2</v>
          </cell>
          <cell r="J172">
            <v>8.2581089856691881E-2</v>
          </cell>
        </row>
        <row r="173">
          <cell r="B173" t="str">
            <v>Net sales</v>
          </cell>
          <cell r="E173">
            <v>5.9805361423410197E-2</v>
          </cell>
          <cell r="F173">
            <v>0.11557682888464971</v>
          </cell>
          <cell r="G173">
            <v>9.3265321420540559E-2</v>
          </cell>
          <cell r="H173">
            <v>0.14491551710064488</v>
          </cell>
          <cell r="I173">
            <v>8.5846933915854517E-2</v>
          </cell>
          <cell r="J173">
            <v>8.2705827392350661E-2</v>
          </cell>
        </row>
        <row r="174">
          <cell r="B174" t="str">
            <v>Net profits</v>
          </cell>
          <cell r="E174">
            <v>0.432196251842488</v>
          </cell>
          <cell r="F174">
            <v>0.35727413070646019</v>
          </cell>
          <cell r="G174">
            <v>0.56959865677301136</v>
          </cell>
          <cell r="H174">
            <v>0.14101347504270301</v>
          </cell>
          <cell r="I174">
            <v>0.19827012641383246</v>
          </cell>
          <cell r="J174">
            <v>0.18241426795172266</v>
          </cell>
        </row>
        <row r="175">
          <cell r="B175" t="str">
            <v>EBITDA</v>
          </cell>
          <cell r="E175">
            <v>0.42363525384145584</v>
          </cell>
          <cell r="F175">
            <v>0.30573782715681075</v>
          </cell>
          <cell r="G175">
            <v>0.33905346562924099</v>
          </cell>
          <cell r="H175">
            <v>0.21696483783610909</v>
          </cell>
          <cell r="I175">
            <v>0.18625595738715628</v>
          </cell>
          <cell r="J175">
            <v>0.2006826700065456</v>
          </cell>
        </row>
        <row r="176">
          <cell r="B176" t="str">
            <v>Per share</v>
          </cell>
        </row>
        <row r="177">
          <cell r="B177" t="str">
            <v>Earnings</v>
          </cell>
          <cell r="D177">
            <v>7.8225778721443611</v>
          </cell>
          <cell r="E177">
            <v>11.085770680283938</v>
          </cell>
          <cell r="F177">
            <v>15.046429763293542</v>
          </cell>
          <cell r="G177">
            <v>23.616855945695004</v>
          </cell>
          <cell r="H177">
            <v>26.94715087218038</v>
          </cell>
          <cell r="I177">
            <v>32.289965882100198</v>
          </cell>
          <cell r="J177">
            <v>38.180116370669609</v>
          </cell>
        </row>
        <row r="178">
          <cell r="B178" t="str">
            <v>Dividends</v>
          </cell>
          <cell r="D178">
            <v>5.5000184281090645</v>
          </cell>
          <cell r="E178">
            <v>2.499860439739102</v>
          </cell>
          <cell r="F178">
            <v>4</v>
          </cell>
          <cell r="G178">
            <v>4.5</v>
          </cell>
          <cell r="H178">
            <v>5.5</v>
          </cell>
          <cell r="I178">
            <v>7.4999999999999991</v>
          </cell>
          <cell r="J178">
            <v>10</v>
          </cell>
        </row>
        <row r="179">
          <cell r="B179" t="str">
            <v>Book value</v>
          </cell>
          <cell r="D179">
            <v>35.202240775701902</v>
          </cell>
          <cell r="E179">
            <v>45.69238392151702</v>
          </cell>
          <cell r="F179">
            <v>55.385811794533069</v>
          </cell>
          <cell r="G179">
            <v>71.802580703522267</v>
          </cell>
          <cell r="H179">
            <v>91.038263145048546</v>
          </cell>
          <cell r="I179">
            <v>114.0659099308637</v>
          </cell>
          <cell r="J179">
            <v>144.02267273587418</v>
          </cell>
        </row>
        <row r="180">
          <cell r="B180" t="str">
            <v>Cash flow</v>
          </cell>
          <cell r="D180">
            <v>9.3771278546325085</v>
          </cell>
          <cell r="E180">
            <v>13.031057353358831</v>
          </cell>
          <cell r="F180">
            <v>17.614746039035282</v>
          </cell>
          <cell r="G180">
            <v>27.115030660472542</v>
          </cell>
          <cell r="H180">
            <v>31.115214839269424</v>
          </cell>
          <cell r="I180">
            <v>37.119769597214713</v>
          </cell>
          <cell r="J180">
            <v>43.882324519603422</v>
          </cell>
        </row>
        <row r="181">
          <cell r="B181" t="str">
            <v>Margins %</v>
          </cell>
        </row>
        <row r="182">
          <cell r="B182" t="str">
            <v>Gross Margins</v>
          </cell>
          <cell r="D182">
            <v>0.40968212971403506</v>
          </cell>
          <cell r="E182">
            <v>0.50875467400437224</v>
          </cell>
          <cell r="F182">
            <v>0.52765155436253086</v>
          </cell>
          <cell r="G182">
            <v>0.56969063749897986</v>
          </cell>
          <cell r="H182">
            <v>0.55829167367727639</v>
          </cell>
          <cell r="I182">
            <v>0.59996795898750366</v>
          </cell>
          <cell r="J182">
            <v>0.63798222335930266</v>
          </cell>
        </row>
        <row r="183">
          <cell r="B183" t="str">
            <v>EBITDA</v>
          </cell>
          <cell r="D183">
            <v>0.15902376852695924</v>
          </cell>
          <cell r="E183">
            <v>0.21361643497409627</v>
          </cell>
          <cell r="F183">
            <v>0.25002944882508094</v>
          </cell>
          <cell r="G183">
            <v>0.30624112317361868</v>
          </cell>
          <cell r="H183">
            <v>0.32551282014720884</v>
          </cell>
          <cell r="I183">
            <v>0.35561321770554788</v>
          </cell>
          <cell r="J183">
            <v>0.39436254698349171</v>
          </cell>
        </row>
        <row r="184">
          <cell r="B184" t="str">
            <v>PAT</v>
          </cell>
          <cell r="D184">
            <v>8.0168135318545719E-2</v>
          </cell>
          <cell r="E184">
            <v>0.10833734862995416</v>
          </cell>
          <cell r="F184">
            <v>0.13180937150852923</v>
          </cell>
          <cell r="G184">
            <v>0.18923842951595815</v>
          </cell>
          <cell r="H184">
            <v>0.18859347685358174</v>
          </cell>
          <cell r="I184">
            <v>0.20811950772398446</v>
          </cell>
          <cell r="J184">
            <v>0.22728562934274513</v>
          </cell>
        </row>
        <row r="185">
          <cell r="B185" t="str">
            <v>Returns %</v>
          </cell>
        </row>
        <row r="186">
          <cell r="B186" t="str">
            <v>ROCE (post tax)</v>
          </cell>
          <cell r="E186">
            <v>0.18404636025412668</v>
          </cell>
          <cell r="F186">
            <v>0.22345275481514315</v>
          </cell>
          <cell r="G186">
            <v>0.24389343396298019</v>
          </cell>
          <cell r="H186">
            <v>0.23237348099625108</v>
          </cell>
          <cell r="I186">
            <v>0.26074998637338487</v>
          </cell>
          <cell r="J186">
            <v>0.25567582800957384</v>
          </cell>
        </row>
        <row r="187">
          <cell r="B187" t="str">
            <v>ROCE</v>
          </cell>
          <cell r="E187">
            <v>0.33533396757558592</v>
          </cell>
          <cell r="F187">
            <v>0.39235677217367199</v>
          </cell>
          <cell r="G187">
            <v>0.38896983601784152</v>
          </cell>
          <cell r="H187">
            <v>0.36192817841854524</v>
          </cell>
          <cell r="I187">
            <v>0.40398191723048782</v>
          </cell>
          <cell r="J187">
            <v>0.41616415363197801</v>
          </cell>
        </row>
        <row r="188">
          <cell r="B188" t="str">
            <v>ROE</v>
          </cell>
          <cell r="E188">
            <v>0.27533800216755538</v>
          </cell>
          <cell r="F188">
            <v>0.29771860600998712</v>
          </cell>
          <cell r="G188">
            <v>0.37136810178737184</v>
          </cell>
          <cell r="H188">
            <v>0.33096304631335755</v>
          </cell>
          <cell r="I188">
            <v>0.31486405564404757</v>
          </cell>
          <cell r="J188">
            <v>0.29586830983508067</v>
          </cell>
        </row>
        <row r="189">
          <cell r="B189" t="str">
            <v>EVA</v>
          </cell>
          <cell r="E189">
            <v>3.2416896632806655E-2</v>
          </cell>
          <cell r="F189">
            <v>5.2878876798892589E-2</v>
          </cell>
          <cell r="G189">
            <v>7.1723710483988859E-2</v>
          </cell>
          <cell r="H189">
            <v>6.7739487945771323E-2</v>
          </cell>
          <cell r="I189">
            <v>9.0202263035636401E-2</v>
          </cell>
          <cell r="J189">
            <v>7.4097160186772273E-2</v>
          </cell>
        </row>
        <row r="190">
          <cell r="B190" t="str">
            <v>Valuations</v>
          </cell>
        </row>
        <row r="191">
          <cell r="B191" t="str">
            <v>PE</v>
          </cell>
          <cell r="D191">
            <v>176.21428927010899</v>
          </cell>
          <cell r="E191">
            <v>124.34408393920468</v>
          </cell>
          <cell r="F191">
            <v>91.613095045496593</v>
          </cell>
          <cell r="G191">
            <v>58.367210401318076</v>
          </cell>
          <cell r="H191">
            <v>51.153830938879707</v>
          </cell>
          <cell r="I191">
            <v>42.689732316011451</v>
          </cell>
          <cell r="J191">
            <v>36.103871099223277</v>
          </cell>
        </row>
        <row r="192">
          <cell r="B192" t="str">
            <v>P/BV</v>
          </cell>
          <cell r="D192">
            <v>39.573753661157404</v>
          </cell>
          <cell r="E192">
            <v>30.168047313260747</v>
          </cell>
          <cell r="F192">
            <v>24.888142925731419</v>
          </cell>
          <cell r="G192">
            <v>19.197777941878076</v>
          </cell>
          <cell r="H192">
            <v>15.141435615964651</v>
          </cell>
          <cell r="I192">
            <v>12.084679820951678</v>
          </cell>
          <cell r="J192">
            <v>9.5710624849183628</v>
          </cell>
        </row>
        <row r="193">
          <cell r="B193" t="str">
            <v>P/CF</v>
          </cell>
          <cell r="D193">
            <v>147.00130161060088</v>
          </cell>
          <cell r="E193">
            <v>105.78189955128212</v>
          </cell>
          <cell r="F193">
            <v>78.255456930532873</v>
          </cell>
          <cell r="G193">
            <v>50.83711751097011</v>
          </cell>
          <cell r="H193">
            <v>44.301477817865056</v>
          </cell>
          <cell r="I193">
            <v>37.135198169533687</v>
          </cell>
          <cell r="J193">
            <v>31.412419808896157</v>
          </cell>
        </row>
        <row r="194">
          <cell r="B194" t="str">
            <v>EV</v>
          </cell>
          <cell r="D194">
            <v>345099.21476499998</v>
          </cell>
          <cell r="E194">
            <v>344853.91476499999</v>
          </cell>
          <cell r="F194">
            <v>344690.71476500004</v>
          </cell>
          <cell r="G194">
            <v>345657.11476499989</v>
          </cell>
          <cell r="H194">
            <v>348006.81476500002</v>
          </cell>
          <cell r="I194">
            <v>344470.61476500001</v>
          </cell>
          <cell r="J194">
            <v>346448.71476499998</v>
          </cell>
        </row>
        <row r="195">
          <cell r="B195" t="str">
            <v>EV/EBITDA</v>
          </cell>
          <cell r="D195">
            <v>91.58440985244539</v>
          </cell>
          <cell r="E195">
            <v>64.285645135523097</v>
          </cell>
          <cell r="F195">
            <v>49.209895747733654</v>
          </cell>
          <cell r="G195">
            <v>36.852795996012489</v>
          </cell>
          <cell r="H195">
            <v>30.488401910306248</v>
          </cell>
          <cell r="I195">
            <v>25.440209651487454</v>
          </cell>
          <cell r="J195">
            <v>21.30979236436152</v>
          </cell>
        </row>
        <row r="196">
          <cell r="B196" t="str">
            <v>EV/Net sales</v>
          </cell>
          <cell r="D196">
            <v>14.564097993053439</v>
          </cell>
          <cell r="E196">
            <v>13.7324703338603</v>
          </cell>
          <cell r="F196">
            <v>12.303923110545542</v>
          </cell>
          <cell r="G196">
            <v>11.285841637907103</v>
          </cell>
          <cell r="H196">
            <v>9.9243656876053361</v>
          </cell>
          <cell r="I196">
            <v>9.0468748132691879</v>
          </cell>
          <cell r="J196">
            <v>8.4037839924989726</v>
          </cell>
        </row>
        <row r="197">
          <cell r="B197" t="str">
            <v>EV/Capital Employed</v>
          </cell>
          <cell r="D197">
            <v>21.040639393318518</v>
          </cell>
          <cell r="E197">
            <v>18.568548599157968</v>
          </cell>
          <cell r="F197">
            <v>16.532058009134559</v>
          </cell>
          <cell r="G197">
            <v>11.291653092570339</v>
          </cell>
          <cell r="H197">
            <v>9.9817705680752482</v>
          </cell>
          <cell r="I197">
            <v>9.9782818367583594</v>
          </cell>
          <cell r="J197">
            <v>7.8856383309634595</v>
          </cell>
        </row>
        <row r="198">
          <cell r="B198" t="str">
            <v>PE/Growth</v>
          </cell>
          <cell r="I198">
            <v>2.2430997952603717</v>
          </cell>
        </row>
        <row r="199">
          <cell r="B199" t="str">
            <v>Profit and Loss</v>
          </cell>
        </row>
        <row r="200">
          <cell r="B200" t="str">
            <v>Excise/Sales</v>
          </cell>
          <cell r="D200">
            <v>0.47961637541974028</v>
          </cell>
          <cell r="E200">
            <v>0.50907953512467374</v>
          </cell>
          <cell r="F200">
            <v>0.52215932059419023</v>
          </cell>
          <cell r="G200">
            <v>0.55184689852154467</v>
          </cell>
          <cell r="H200">
            <v>0.53733852123649417</v>
          </cell>
          <cell r="I200">
            <v>0.5212383661131692</v>
          </cell>
          <cell r="J200">
            <v>0.52118320207332169</v>
          </cell>
        </row>
        <row r="201">
          <cell r="B201" t="str">
            <v>Tax rate</v>
          </cell>
          <cell r="D201">
            <v>0.42450315075133238</v>
          </cell>
          <cell r="E201">
            <v>0.41266380259493557</v>
          </cell>
          <cell r="F201">
            <v>0.39367169668806801</v>
          </cell>
          <cell r="G201">
            <v>0.31398913442304699</v>
          </cell>
          <cell r="H201">
            <v>0.32236248872858386</v>
          </cell>
          <cell r="I201">
            <v>0.40004068513772012</v>
          </cell>
          <cell r="J201">
            <v>0.41518390830344182</v>
          </cell>
        </row>
        <row r="202">
          <cell r="B202" t="str">
            <v>Advertising/net sales</v>
          </cell>
          <cell r="D202">
            <v>2.364601474499331E-2</v>
          </cell>
          <cell r="E202">
            <v>3.2130743741874947E-2</v>
          </cell>
          <cell r="F202">
            <v>2.5602232391855731E-2</v>
          </cell>
          <cell r="G202">
            <v>2.5103304575836677E-2</v>
          </cell>
          <cell r="H202">
            <v>2.1933800139065356E-2</v>
          </cell>
          <cell r="I202">
            <v>2.327280317261533E-2</v>
          </cell>
          <cell r="J202">
            <v>2.1289613117028029E-2</v>
          </cell>
        </row>
        <row r="203">
          <cell r="B203" t="str">
            <v>Dividend payout</v>
          </cell>
          <cell r="D203">
            <v>-0.70309538850284092</v>
          </cell>
          <cell r="E203">
            <v>-0.22550172756009723</v>
          </cell>
          <cell r="F203">
            <v>-0.26584379569950767</v>
          </cell>
          <cell r="G203">
            <v>-0.19054187442847495</v>
          </cell>
          <cell r="H203">
            <v>-0.20410321024617389</v>
          </cell>
          <cell r="I203">
            <v>-0.23227029806673136</v>
          </cell>
          <cell r="J203">
            <v>-0.26191643584622787</v>
          </cell>
        </row>
        <row r="204">
          <cell r="B204" t="str">
            <v>Non-recurring Income/Pre-tax Profit</v>
          </cell>
          <cell r="D204">
            <v>0.21655356277266083</v>
          </cell>
          <cell r="E204">
            <v>-3.6139116167612978E-2</v>
          </cell>
          <cell r="F204">
            <v>-3.6945206154250392E-2</v>
          </cell>
          <cell r="G204">
            <v>-6.322866239776527E-2</v>
          </cell>
          <cell r="H204">
            <v>-3.7298139191736975E-2</v>
          </cell>
          <cell r="I204">
            <v>4.485129582163646E-2</v>
          </cell>
          <cell r="J204">
            <v>2.7184271880548172E-2</v>
          </cell>
        </row>
        <row r="205">
          <cell r="B205" t="str">
            <v>Balance sheet</v>
          </cell>
        </row>
        <row r="206">
          <cell r="B206" t="str">
            <v>Debt/Equity</v>
          </cell>
          <cell r="C206" t="str">
            <v>Year-end figures</v>
          </cell>
          <cell r="D206">
            <v>0.91867962206298059</v>
          </cell>
          <cell r="E206">
            <v>0.65620686853755417</v>
          </cell>
          <cell r="F206">
            <v>0.53392927258003853</v>
          </cell>
          <cell r="G206">
            <v>0.73719718316493232</v>
          </cell>
          <cell r="H206">
            <v>0.56047709526217337</v>
          </cell>
          <cell r="I206">
            <v>0.23322335597217295</v>
          </cell>
          <cell r="J206">
            <v>0.24300372636835441</v>
          </cell>
        </row>
        <row r="207">
          <cell r="B207" t="str">
            <v>Net Debt/Equity</v>
          </cell>
          <cell r="C207" t="str">
            <v>Year-end figures</v>
          </cell>
          <cell r="D207">
            <v>0.88626403054950176</v>
          </cell>
          <cell r="E207">
            <v>0.63088925465711665</v>
          </cell>
          <cell r="F207">
            <v>0.47293211658807027</v>
          </cell>
          <cell r="G207">
            <v>0.47209811605101248</v>
          </cell>
          <cell r="H207">
            <v>0.4842172627321315</v>
          </cell>
          <cell r="I207">
            <v>0.22342459564574241</v>
          </cell>
          <cell r="J207">
            <v>0.23290049774032562</v>
          </cell>
        </row>
        <row r="208">
          <cell r="B208" t="str">
            <v>Net CA/Net sales</v>
          </cell>
          <cell r="D208">
            <v>0.2322537897970896</v>
          </cell>
          <cell r="E208">
            <v>0.2177180106959537</v>
          </cell>
          <cell r="F208">
            <v>0.20269643151631106</v>
          </cell>
          <cell r="G208">
            <v>0.40171421712513272</v>
          </cell>
          <cell r="H208">
            <v>0.32309236751373832</v>
          </cell>
          <cell r="I208">
            <v>0.20310757494182738</v>
          </cell>
          <cell r="J208">
            <v>0.19813702554066009</v>
          </cell>
        </row>
        <row r="209">
          <cell r="B209" t="str">
            <v>Interest coverage</v>
          </cell>
          <cell r="D209">
            <v>4.1369424263729444</v>
          </cell>
          <cell r="E209">
            <v>4.6245332034421152</v>
          </cell>
          <cell r="F209">
            <v>4.5684473107812078</v>
          </cell>
          <cell r="G209">
            <v>6.074047954866014</v>
          </cell>
          <cell r="H209">
            <v>5.4961715160796389</v>
          </cell>
          <cell r="I209">
            <v>8.4400023176313645</v>
          </cell>
          <cell r="J209">
            <v>16.494111945770047</v>
          </cell>
        </row>
        <row r="210">
          <cell r="B210" t="str">
            <v>Inventory turnover (days)</v>
          </cell>
          <cell r="E210">
            <v>171.89300540948545</v>
          </cell>
          <cell r="F210">
            <v>169.60965308560375</v>
          </cell>
          <cell r="G210">
            <v>178.54231756138702</v>
          </cell>
          <cell r="H210">
            <v>173.94089626798356</v>
          </cell>
          <cell r="I210">
            <v>171.90315980962666</v>
          </cell>
          <cell r="J210">
            <v>191.96312726941247</v>
          </cell>
        </row>
        <row r="211">
          <cell r="B211" t="str">
            <v>Avg. collection period (days)</v>
          </cell>
          <cell r="E211">
            <v>-45.857010309688881</v>
          </cell>
          <cell r="F211">
            <v>-33.062105024231151</v>
          </cell>
          <cell r="G211">
            <v>-20.077495029395291</v>
          </cell>
          <cell r="H211">
            <v>-12.942290425271404</v>
          </cell>
          <cell r="I211">
            <v>-12.454335978828432</v>
          </cell>
          <cell r="J211">
            <v>-10.445908467756766</v>
          </cell>
        </row>
        <row r="212">
          <cell r="B212" t="str">
            <v>Avg. payment period (days)</v>
          </cell>
          <cell r="E212">
            <v>115.07017870728336</v>
          </cell>
          <cell r="F212">
            <v>141.29469662604993</v>
          </cell>
          <cell r="G212">
            <v>177.75622319729629</v>
          </cell>
          <cell r="H212">
            <v>184.57053876189494</v>
          </cell>
          <cell r="I212">
            <v>221.69063953296614</v>
          </cell>
          <cell r="J212">
            <v>275.27002908514015</v>
          </cell>
        </row>
      </sheetData>
      <sheetData sheetId="8" refreshError="1"/>
      <sheetData sheetId="9" refreshError="1"/>
      <sheetData sheetId="10" refreshError="1"/>
      <sheetData sheetId="11" refreshError="1"/>
      <sheetData sheetId="12" refreshError="1">
        <row r="4">
          <cell r="B4" t="str">
            <v>Q1 01</v>
          </cell>
          <cell r="C4" t="str">
            <v>Q1 02</v>
          </cell>
          <cell r="D4" t="str">
            <v>Growth</v>
          </cell>
          <cell r="E4" t="str">
            <v>Q1 02E</v>
          </cell>
          <cell r="F4" t="str">
            <v>Var %</v>
          </cell>
          <cell r="G4" t="str">
            <v>Growth</v>
          </cell>
          <cell r="H4" t="str">
            <v>Q2 2001</v>
          </cell>
          <cell r="I4" t="str">
            <v>Q2 2002</v>
          </cell>
          <cell r="J4" t="str">
            <v>Growth</v>
          </cell>
          <cell r="K4" t="str">
            <v>Q2 2002E</v>
          </cell>
          <cell r="L4" t="str">
            <v>Var</v>
          </cell>
          <cell r="M4" t="str">
            <v>Growth</v>
          </cell>
        </row>
        <row r="5">
          <cell r="A5" t="str">
            <v>Cigarette volume : yoy growth %</v>
          </cell>
          <cell r="B5">
            <v>0</v>
          </cell>
          <cell r="C5">
            <v>0</v>
          </cell>
          <cell r="D5">
            <v>-9.5000000000000001E-2</v>
          </cell>
          <cell r="E5">
            <v>0</v>
          </cell>
          <cell r="F5">
            <v>0</v>
          </cell>
          <cell r="G5">
            <v>0</v>
          </cell>
          <cell r="H5">
            <v>0</v>
          </cell>
          <cell r="I5">
            <v>0</v>
          </cell>
          <cell r="J5">
            <v>-0.09</v>
          </cell>
        </row>
        <row r="6">
          <cell r="A6" t="str">
            <v>Cigarette realisation growth</v>
          </cell>
        </row>
        <row r="7">
          <cell r="A7" t="str">
            <v>Cigarrete sales yoy growth %</v>
          </cell>
        </row>
        <row r="8">
          <cell r="A8" t="str">
            <v>Gross sales</v>
          </cell>
          <cell r="B8">
            <v>21259.7</v>
          </cell>
          <cell r="C8">
            <v>22260</v>
          </cell>
          <cell r="D8">
            <v>4.7051463567218788E-2</v>
          </cell>
          <cell r="E8">
            <v>22858.429440000004</v>
          </cell>
          <cell r="F8">
            <v>-2.6179814390607681E-2</v>
          </cell>
          <cell r="G8">
            <v>7.5200000000000156E-2</v>
          </cell>
          <cell r="H8">
            <v>21230.9</v>
          </cell>
          <cell r="I8">
            <v>22831.9</v>
          </cell>
          <cell r="J8">
            <v>7.5408955814402656E-2</v>
          </cell>
          <cell r="K8">
            <v>22589.677600000003</v>
          </cell>
          <cell r="L8">
            <v>1.0722702833085185E-2</v>
          </cell>
          <cell r="M8">
            <v>6.4000000000000057E-2</v>
          </cell>
        </row>
        <row r="9">
          <cell r="A9" t="str">
            <v>Excise duty</v>
          </cell>
          <cell r="B9">
            <v>-11199.800000000001</v>
          </cell>
          <cell r="C9">
            <v>-11781.1</v>
          </cell>
          <cell r="D9">
            <v>5.1902712548438368E-2</v>
          </cell>
          <cell r="E9">
            <v>-12117.287616</v>
          </cell>
          <cell r="F9">
            <v>-2.7744461190810421E-2</v>
          </cell>
          <cell r="G9">
            <v>8.1919999999999771E-2</v>
          </cell>
          <cell r="H9">
            <v>-11202</v>
          </cell>
          <cell r="I9">
            <v>-11807.7</v>
          </cell>
          <cell r="J9">
            <v>5.407070166041783E-2</v>
          </cell>
          <cell r="K9">
            <v>-11904.760095200001</v>
          </cell>
          <cell r="L9">
            <v>-8.1530492360896156E-3</v>
          </cell>
          <cell r="M9">
            <v>6.2735234351008806E-2</v>
          </cell>
        </row>
        <row r="10">
          <cell r="A10" t="str">
            <v>Net sales</v>
          </cell>
          <cell r="B10">
            <v>10059.9</v>
          </cell>
          <cell r="C10">
            <v>10478.9</v>
          </cell>
          <cell r="D10">
            <v>4.165051342458681E-2</v>
          </cell>
          <cell r="E10">
            <v>10741.141824000004</v>
          </cell>
          <cell r="F10">
            <v>-2.4414706396861052E-2</v>
          </cell>
          <cell r="G10">
            <v>6.7718548295709224E-2</v>
          </cell>
          <cell r="H10">
            <v>10043.9</v>
          </cell>
          <cell r="I10">
            <v>11024.2</v>
          </cell>
          <cell r="J10">
            <v>9.7601529286432731E-2</v>
          </cell>
          <cell r="K10">
            <v>10684.917504800002</v>
          </cell>
          <cell r="L10">
            <v>3.1753403341446829E-2</v>
          </cell>
          <cell r="M10">
            <v>6.3821573771144946E-2</v>
          </cell>
        </row>
        <row r="11">
          <cell r="A11" t="str">
            <v>(inc)/dec in stock in trade</v>
          </cell>
          <cell r="B11">
            <v>-145.80000000000001</v>
          </cell>
          <cell r="C11">
            <v>-173.1</v>
          </cell>
          <cell r="D11">
            <v>0</v>
          </cell>
          <cell r="E11">
            <v>0</v>
          </cell>
          <cell r="F11" t="e">
            <v>#DIV/0!</v>
          </cell>
          <cell r="G11">
            <v>-1</v>
          </cell>
          <cell r="H11">
            <v>8.9</v>
          </cell>
          <cell r="I11">
            <v>-533.70000000000005</v>
          </cell>
        </row>
        <row r="12">
          <cell r="A12" t="str">
            <v>consumption of raw material</v>
          </cell>
          <cell r="B12">
            <v>3708.7</v>
          </cell>
          <cell r="C12">
            <v>3491.2</v>
          </cell>
          <cell r="D12">
            <v>-6.8708074882820158E-2</v>
          </cell>
          <cell r="E12">
            <v>3437.1653836800015</v>
          </cell>
          <cell r="F12">
            <v>1.5720691409427001E-2</v>
          </cell>
          <cell r="G12">
            <v>-7.3215578590880459E-2</v>
          </cell>
          <cell r="H12">
            <v>3247.2</v>
          </cell>
          <cell r="I12">
            <v>4204.6000000000004</v>
          </cell>
          <cell r="J12">
            <v>0.12739166487515763</v>
          </cell>
          <cell r="K12">
            <v>3269.5847564688006</v>
          </cell>
          <cell r="L12">
            <v>0.28597369793864269</v>
          </cell>
          <cell r="M12">
            <v>4.1413827796445979E-3</v>
          </cell>
        </row>
        <row r="13">
          <cell r="A13" t="str">
            <v>staff cost</v>
          </cell>
          <cell r="B13">
            <v>631.9</v>
          </cell>
          <cell r="C13">
            <v>614.70000000000005</v>
          </cell>
          <cell r="D13">
            <v>-2.7219496755815697E-2</v>
          </cell>
          <cell r="E13">
            <v>695.09</v>
          </cell>
          <cell r="F13">
            <v>-0.11565408795983256</v>
          </cell>
          <cell r="G13">
            <v>0.10000000000000009</v>
          </cell>
          <cell r="H13">
            <v>706.9</v>
          </cell>
          <cell r="I13">
            <v>599.4</v>
          </cell>
          <cell r="J13">
            <v>-0.15207242891498096</v>
          </cell>
          <cell r="K13">
            <v>713.96899999999994</v>
          </cell>
          <cell r="L13">
            <v>-0.16046775140097114</v>
          </cell>
          <cell r="M13">
            <v>1.0000000000000009E-2</v>
          </cell>
        </row>
        <row r="14">
          <cell r="A14" t="str">
            <v>other exp</v>
          </cell>
          <cell r="B14">
            <v>1476.1</v>
          </cell>
          <cell r="C14">
            <v>1582.7</v>
          </cell>
          <cell r="D14">
            <v>7.2217329449224321E-2</v>
          </cell>
          <cell r="E14">
            <v>1328.49</v>
          </cell>
          <cell r="F14">
            <v>0.19135258827691581</v>
          </cell>
          <cell r="G14">
            <v>-9.9999999999999978E-2</v>
          </cell>
          <cell r="H14">
            <v>1788.1</v>
          </cell>
          <cell r="I14">
            <v>2018</v>
          </cell>
          <cell r="J14">
            <v>0.12857222750405461</v>
          </cell>
          <cell r="K14">
            <v>1859.624</v>
          </cell>
          <cell r="L14">
            <v>8.5165603369283138E-2</v>
          </cell>
          <cell r="M14">
            <v>4.0000000000000036E-2</v>
          </cell>
        </row>
        <row r="16">
          <cell r="A16" t="str">
            <v>Expenditure</v>
          </cell>
          <cell r="B16">
            <v>5670.9</v>
          </cell>
          <cell r="C16">
            <v>5515.5</v>
          </cell>
          <cell r="D16">
            <v>-2.7403057715706391E-2</v>
          </cell>
          <cell r="E16">
            <v>5460.7453836800014</v>
          </cell>
          <cell r="F16">
            <v>1.0026949156728415E-2</v>
          </cell>
          <cell r="G16">
            <v>-3.7058423939762331E-2</v>
          </cell>
          <cell r="H16">
            <v>5751.1</v>
          </cell>
          <cell r="I16">
            <v>6288.3</v>
          </cell>
          <cell r="J16">
            <v>9.3408217558380136E-2</v>
          </cell>
          <cell r="K16">
            <v>5843.1777564688009</v>
          </cell>
          <cell r="L16">
            <v>7.6178110966831136E-2</v>
          </cell>
          <cell r="M16">
            <v>1.6010459993531789E-2</v>
          </cell>
        </row>
        <row r="17">
          <cell r="A17" t="str">
            <v>Gross profit</v>
          </cell>
          <cell r="B17">
            <v>4389</v>
          </cell>
          <cell r="C17">
            <v>4963.3999999999996</v>
          </cell>
          <cell r="D17">
            <v>0.13087263613579392</v>
          </cell>
          <cell r="E17">
            <v>5280.3964403200025</v>
          </cell>
          <cell r="F17">
            <v>-6.0032697147411995E-2</v>
          </cell>
          <cell r="G17">
            <v>0.20309784468443892</v>
          </cell>
          <cell r="H17">
            <v>4292.7999999999993</v>
          </cell>
          <cell r="I17">
            <v>4735.9000000000005</v>
          </cell>
          <cell r="J17">
            <v>0.10321934401789079</v>
          </cell>
          <cell r="K17">
            <v>4841.7397483312006</v>
          </cell>
          <cell r="L17">
            <v>-2.1859859024368267E-2</v>
          </cell>
          <cell r="M17">
            <v>0.12787452206746219</v>
          </cell>
        </row>
        <row r="18">
          <cell r="A18" t="str">
            <v>Depreciation</v>
          </cell>
          <cell r="B18">
            <v>-378.1</v>
          </cell>
          <cell r="C18">
            <v>-380.3</v>
          </cell>
          <cell r="D18">
            <v>5.8185665167944656E-3</v>
          </cell>
          <cell r="E18">
            <v>-496.32499999999999</v>
          </cell>
          <cell r="F18">
            <v>-0.23376819624238143</v>
          </cell>
          <cell r="G18">
            <v>0.31268183020364981</v>
          </cell>
          <cell r="H18">
            <v>-290.8</v>
          </cell>
          <cell r="I18">
            <v>-374.8</v>
          </cell>
          <cell r="J18">
            <v>0.28885832187070148</v>
          </cell>
          <cell r="K18">
            <v>-308.24800000000005</v>
          </cell>
          <cell r="L18">
            <v>0.21590407723651062</v>
          </cell>
          <cell r="M18">
            <v>6.0000000000000053E-2</v>
          </cell>
        </row>
        <row r="19">
          <cell r="A19" t="str">
            <v>Operational profit</v>
          </cell>
          <cell r="B19">
            <v>4010.9</v>
          </cell>
          <cell r="C19">
            <v>4583.0999999999995</v>
          </cell>
          <cell r="D19">
            <v>0.14266124809893022</v>
          </cell>
          <cell r="E19">
            <v>4784.0714403200027</v>
          </cell>
          <cell r="F19">
            <v>-4.2008453014773628E-2</v>
          </cell>
          <cell r="G19">
            <v>0.19276756845595822</v>
          </cell>
          <cell r="H19">
            <v>4001.9999999999991</v>
          </cell>
          <cell r="I19">
            <v>4361.1000000000004</v>
          </cell>
          <cell r="J19">
            <v>8.9730134932534122E-2</v>
          </cell>
          <cell r="K19">
            <v>4533.4917483312001</v>
          </cell>
          <cell r="L19">
            <v>-3.8026262735485927E-2</v>
          </cell>
          <cell r="M19">
            <v>0.13280653381589236</v>
          </cell>
        </row>
        <row r="20">
          <cell r="A20" t="str">
            <v>Net interest</v>
          </cell>
          <cell r="B20">
            <v>-231</v>
          </cell>
          <cell r="C20">
            <v>-186.2</v>
          </cell>
          <cell r="D20">
            <v>-0.19393939393939397</v>
          </cell>
          <cell r="E20">
            <v>-138.6</v>
          </cell>
          <cell r="F20">
            <v>0.34343434343434343</v>
          </cell>
          <cell r="G20">
            <v>-0.4</v>
          </cell>
          <cell r="H20">
            <v>-241.5</v>
          </cell>
          <cell r="I20">
            <v>-151.4</v>
          </cell>
          <cell r="J20">
            <v>-0.37308488612836432</v>
          </cell>
          <cell r="K20">
            <v>-193.20000000000002</v>
          </cell>
          <cell r="L20">
            <v>-0.21635610766045554</v>
          </cell>
          <cell r="M20">
            <v>-0.19999999999999996</v>
          </cell>
        </row>
        <row r="21">
          <cell r="A21" t="str">
            <v>Other income</v>
          </cell>
          <cell r="B21">
            <v>177.3</v>
          </cell>
          <cell r="C21">
            <v>264.2</v>
          </cell>
          <cell r="D21">
            <v>0.49012972363226148</v>
          </cell>
          <cell r="E21">
            <v>203.89500000000001</v>
          </cell>
          <cell r="F21">
            <v>0.29576497707153182</v>
          </cell>
          <cell r="G21">
            <v>0.14999999999999991</v>
          </cell>
          <cell r="H21">
            <v>370.8</v>
          </cell>
          <cell r="I21">
            <v>328.5</v>
          </cell>
          <cell r="J21">
            <v>-0.11407766990291268</v>
          </cell>
          <cell r="K21">
            <v>463.5</v>
          </cell>
          <cell r="L21">
            <v>-0.29126213592233008</v>
          </cell>
          <cell r="M21">
            <v>0.25</v>
          </cell>
        </row>
        <row r="22">
          <cell r="A22" t="str">
            <v>PBT</v>
          </cell>
          <cell r="B22">
            <v>3957.2000000000003</v>
          </cell>
          <cell r="C22">
            <v>4661.0999999999995</v>
          </cell>
          <cell r="D22">
            <v>0.17787829778631337</v>
          </cell>
          <cell r="E22">
            <v>4849.3664403200028</v>
          </cell>
          <cell r="F22">
            <v>-3.882289421452334E-2</v>
          </cell>
          <cell r="G22">
            <v>0.2254539675325995</v>
          </cell>
          <cell r="H22">
            <v>4131.2999999999993</v>
          </cell>
          <cell r="I22">
            <v>4538.2000000000007</v>
          </cell>
          <cell r="J22">
            <v>9.849200009682213E-2</v>
          </cell>
          <cell r="K22">
            <v>4803.7917483312003</v>
          </cell>
          <cell r="L22">
            <v>-5.528793966213541E-2</v>
          </cell>
          <cell r="M22">
            <v>0.16277969363909683</v>
          </cell>
        </row>
        <row r="23">
          <cell r="A23" t="str">
            <v>Tax - current</v>
          </cell>
          <cell r="B23">
            <v>-1535.4</v>
          </cell>
          <cell r="C23">
            <v>-1729.6</v>
          </cell>
          <cell r="D23">
            <v>0.12648169858017444</v>
          </cell>
          <cell r="E23">
            <v>-1842.7592473216012</v>
          </cell>
          <cell r="F23">
            <v>-6.1407504798076551E-2</v>
          </cell>
          <cell r="G23">
            <v>0.20018187268568521</v>
          </cell>
          <cell r="H23">
            <v>-1614.8</v>
          </cell>
          <cell r="I23">
            <v>-1709.3</v>
          </cell>
          <cell r="J23">
            <v>5.8521179093386166E-2</v>
          </cell>
          <cell r="K23">
            <v>-1777.402946882544</v>
          </cell>
          <cell r="L23">
            <v>-3.8315986255110235E-2</v>
          </cell>
          <cell r="M23">
            <v>0.10069540926588072</v>
          </cell>
        </row>
        <row r="24">
          <cell r="A24" t="str">
            <v>Tax - deferred</v>
          </cell>
          <cell r="B24">
            <v>67.900000000000006</v>
          </cell>
          <cell r="C24">
            <v>75.599999999999994</v>
          </cell>
          <cell r="D24">
            <v>0</v>
          </cell>
          <cell r="E24">
            <v>0</v>
          </cell>
          <cell r="F24">
            <v>0</v>
          </cell>
          <cell r="G24">
            <v>0</v>
          </cell>
          <cell r="H24">
            <v>69.7</v>
          </cell>
          <cell r="I24">
            <v>187.2</v>
          </cell>
          <cell r="J24">
            <v>1.6857962697274029</v>
          </cell>
          <cell r="K24">
            <v>0</v>
          </cell>
          <cell r="L24" t="e">
            <v>#DIV/0!</v>
          </cell>
        </row>
        <row r="25">
          <cell r="A25" t="str">
            <v>Tax writebacks</v>
          </cell>
        </row>
        <row r="26">
          <cell r="A26" t="str">
            <v>Net profit</v>
          </cell>
          <cell r="B26">
            <v>2489.7000000000003</v>
          </cell>
          <cell r="C26">
            <v>3007.0999999999995</v>
          </cell>
          <cell r="D26">
            <v>0.20781620275535162</v>
          </cell>
          <cell r="E26">
            <v>3006.6071929984018</v>
          </cell>
          <cell r="F26">
            <v>1.6390800991405996E-4</v>
          </cell>
          <cell r="G26">
            <v>0.20761826444888998</v>
          </cell>
          <cell r="H26">
            <v>2586.1999999999989</v>
          </cell>
          <cell r="I26">
            <v>3016.1000000000004</v>
          </cell>
          <cell r="J26">
            <v>0.1662284432758494</v>
          </cell>
          <cell r="K26">
            <v>3026.3888014486565</v>
          </cell>
          <cell r="L26">
            <v>-3.3996958499619145E-3</v>
          </cell>
          <cell r="M26">
            <v>0.17020679044492226</v>
          </cell>
        </row>
        <row r="27">
          <cell r="A27" t="str">
            <v>Extra ordinary items</v>
          </cell>
          <cell r="B27">
            <v>0</v>
          </cell>
          <cell r="C27">
            <v>0</v>
          </cell>
          <cell r="D27">
            <v>0</v>
          </cell>
          <cell r="E27">
            <v>0</v>
          </cell>
          <cell r="F27">
            <v>0</v>
          </cell>
          <cell r="G27">
            <v>0</v>
          </cell>
          <cell r="H27">
            <v>0</v>
          </cell>
          <cell r="I27">
            <v>320</v>
          </cell>
          <cell r="J27">
            <v>0</v>
          </cell>
          <cell r="K27">
            <v>0</v>
          </cell>
          <cell r="L27" t="e">
            <v>#DIV/0!</v>
          </cell>
        </row>
        <row r="28">
          <cell r="A28" t="str">
            <v>Reported profits</v>
          </cell>
          <cell r="B28">
            <v>2489.7000000000003</v>
          </cell>
          <cell r="C28">
            <v>3007.0999999999995</v>
          </cell>
          <cell r="D28">
            <v>0.20781620275535162</v>
          </cell>
          <cell r="E28">
            <v>3006.6071929984018</v>
          </cell>
          <cell r="F28">
            <v>1.6390800991405996E-4</v>
          </cell>
          <cell r="G28">
            <v>0.20761826444888998</v>
          </cell>
          <cell r="H28">
            <v>2586.1999999999989</v>
          </cell>
          <cell r="I28">
            <v>3336.1000000000004</v>
          </cell>
          <cell r="J28">
            <v>0.28996210656561816</v>
          </cell>
          <cell r="K28">
            <v>3026.3888014486565</v>
          </cell>
          <cell r="L28">
            <v>0.10233688361624016</v>
          </cell>
          <cell r="M28">
            <v>0.17020679044492226</v>
          </cell>
        </row>
        <row r="30">
          <cell r="A30" t="str">
            <v>% sales</v>
          </cell>
        </row>
        <row r="31">
          <cell r="A31" t="str">
            <v>% profits</v>
          </cell>
        </row>
        <row r="34">
          <cell r="A34" t="str">
            <v>% sales</v>
          </cell>
        </row>
        <row r="35">
          <cell r="A35" t="str">
            <v>Material</v>
          </cell>
          <cell r="B35">
            <v>0.35416853050229125</v>
          </cell>
          <cell r="C35">
            <v>0.31664583114639894</v>
          </cell>
          <cell r="D35">
            <v>-3.7522699355892308E-2</v>
          </cell>
          <cell r="E35">
            <v>0.32</v>
          </cell>
          <cell r="F35">
            <v>0</v>
          </cell>
          <cell r="G35">
            <v>0</v>
          </cell>
          <cell r="H35">
            <v>0.32418681986081105</v>
          </cell>
          <cell r="I35">
            <v>0.33298561346855104</v>
          </cell>
          <cell r="J35">
            <v>0</v>
          </cell>
          <cell r="K35">
            <v>0.30599999999999999</v>
          </cell>
        </row>
        <row r="36">
          <cell r="A36" t="str">
            <v>staff</v>
          </cell>
          <cell r="B36">
            <v>6.2813745663475778E-2</v>
          </cell>
          <cell r="C36">
            <v>5.866073729112789E-2</v>
          </cell>
          <cell r="D36">
            <v>0</v>
          </cell>
          <cell r="E36">
            <v>6.4712859339301446E-2</v>
          </cell>
          <cell r="F36">
            <v>0</v>
          </cell>
          <cell r="G36">
            <v>0</v>
          </cell>
          <cell r="H36">
            <v>7.0381027290196047E-2</v>
          </cell>
          <cell r="I36">
            <v>5.4371292247963568E-2</v>
          </cell>
          <cell r="J36">
            <v>0</v>
          </cell>
          <cell r="K36">
            <v>6.6820263205519606E-2</v>
          </cell>
        </row>
        <row r="37">
          <cell r="A37" t="str">
            <v>other expenses</v>
          </cell>
          <cell r="B37">
            <v>0.14673108082585315</v>
          </cell>
          <cell r="C37">
            <v>0.15103684547042151</v>
          </cell>
          <cell r="D37">
            <v>0</v>
          </cell>
          <cell r="E37">
            <v>0.12368238142351146</v>
          </cell>
          <cell r="F37">
            <v>0</v>
          </cell>
          <cell r="G37">
            <v>0</v>
          </cell>
          <cell r="H37">
            <v>0.17802845508218917</v>
          </cell>
          <cell r="I37">
            <v>0.18305183142540954</v>
          </cell>
          <cell r="J37">
            <v>0</v>
          </cell>
          <cell r="K37">
            <v>0.17404196140630926</v>
          </cell>
        </row>
        <row r="39">
          <cell r="A39" t="str">
            <v>Margins</v>
          </cell>
        </row>
        <row r="40">
          <cell r="A40" t="str">
            <v>EBITDA</v>
          </cell>
          <cell r="B40">
            <v>0.43628664300837983</v>
          </cell>
          <cell r="C40">
            <v>0.47365658609205163</v>
          </cell>
          <cell r="D40">
            <v>3.7369943083671808E-2</v>
          </cell>
          <cell r="E40">
            <v>0.49160475923718711</v>
          </cell>
          <cell r="F40">
            <v>0</v>
          </cell>
          <cell r="G40">
            <v>5.5318116228807279E-2</v>
          </cell>
          <cell r="H40">
            <v>0.42740369776680365</v>
          </cell>
          <cell r="I40">
            <v>0.42959126285807592</v>
          </cell>
          <cell r="J40">
            <v>2.1875650912722699E-3</v>
          </cell>
          <cell r="K40">
            <v>0.45313777538817107</v>
          </cell>
          <cell r="L40">
            <v>-5.3130551137535009E-2</v>
          </cell>
          <cell r="M40">
            <v>2.5734077621367424E-2</v>
          </cell>
        </row>
        <row r="41">
          <cell r="A41" t="str">
            <v>EBIT</v>
          </cell>
          <cell r="B41">
            <v>0.39870177635960596</v>
          </cell>
          <cell r="C41">
            <v>0.43736460888070311</v>
          </cell>
          <cell r="D41">
            <v>3.8662832521097146E-2</v>
          </cell>
          <cell r="E41">
            <v>0.44539691577579538</v>
          </cell>
          <cell r="F41">
            <v>0</v>
          </cell>
          <cell r="G41">
            <v>4.6695139416189413E-2</v>
          </cell>
          <cell r="H41">
            <v>0.39845080098368157</v>
          </cell>
          <cell r="I41">
            <v>0.3955933310353586</v>
          </cell>
          <cell r="J41">
            <v>-2.8574699483229771E-3</v>
          </cell>
          <cell r="K41">
            <v>0.42428888630114486</v>
          </cell>
          <cell r="L41">
            <v>-4.955260936451239E-2</v>
          </cell>
          <cell r="M41">
            <v>2.5838085317463289E-2</v>
          </cell>
        </row>
        <row r="42">
          <cell r="A42" t="str">
            <v>PBT</v>
          </cell>
          <cell r="B42">
            <v>0.39336375113072697</v>
          </cell>
          <cell r="C42">
            <v>0.44480813825878668</v>
          </cell>
          <cell r="D42">
            <v>5.144438712805971E-2</v>
          </cell>
          <cell r="E42">
            <v>0.45147587842891895</v>
          </cell>
          <cell r="F42">
            <v>0</v>
          </cell>
          <cell r="G42">
            <v>5.8112127298191985E-2</v>
          </cell>
          <cell r="H42">
            <v>0.41132428638277951</v>
          </cell>
          <cell r="I42">
            <v>0.41165798878830212</v>
          </cell>
          <cell r="J42">
            <v>3.3370240552260677E-4</v>
          </cell>
          <cell r="K42">
            <v>0.44958622714430746</v>
          </cell>
          <cell r="L42">
            <v>-5.7778424892669378E-2</v>
          </cell>
          <cell r="M42">
            <v>3.8261940761527946E-2</v>
          </cell>
        </row>
        <row r="43">
          <cell r="A43" t="str">
            <v>PAT</v>
          </cell>
          <cell r="B43">
            <v>0.24748754957802765</v>
          </cell>
          <cell r="C43">
            <v>0.28696714349788621</v>
          </cell>
          <cell r="D43">
            <v>3.9479593919858558E-2</v>
          </cell>
          <cell r="E43">
            <v>0.27991504462592975</v>
          </cell>
          <cell r="F43">
            <v>0</v>
          </cell>
          <cell r="G43">
            <v>3.24274950479021E-2</v>
          </cell>
          <cell r="H43">
            <v>0.25748962056571639</v>
          </cell>
          <cell r="I43">
            <v>0.27358901326173329</v>
          </cell>
          <cell r="J43">
            <v>1.6099392696016901E-2</v>
          </cell>
          <cell r="K43">
            <v>0.28323932310091371</v>
          </cell>
          <cell r="L43">
            <v>-1.6328102351885199E-2</v>
          </cell>
          <cell r="M43">
            <v>2.5749702535197316E-2</v>
          </cell>
        </row>
        <row r="45">
          <cell r="A45" t="str">
            <v>Tax rate - current</v>
          </cell>
          <cell r="B45">
            <v>0.38800161730516525</v>
          </cell>
          <cell r="C45">
            <v>0.37107120636759566</v>
          </cell>
          <cell r="D45">
            <v>0</v>
          </cell>
          <cell r="E45">
            <v>0.38</v>
          </cell>
          <cell r="F45">
            <v>0</v>
          </cell>
          <cell r="G45">
            <v>0</v>
          </cell>
          <cell r="H45">
            <v>0.39086970203083782</v>
          </cell>
          <cell r="I45">
            <v>0.37664712881759282</v>
          </cell>
          <cell r="J45">
            <v>0</v>
          </cell>
          <cell r="K45">
            <v>0.37</v>
          </cell>
        </row>
        <row r="46">
          <cell r="A46" t="str">
            <v>Tax rate - overall</v>
          </cell>
          <cell r="B46">
            <v>0.37084302031739613</v>
          </cell>
          <cell r="C46">
            <v>0.35485185900323962</v>
          </cell>
        </row>
        <row r="47">
          <cell r="A47" t="str">
            <v>Excise duty rates</v>
          </cell>
          <cell r="B47">
            <v>0.52680893897844283</v>
          </cell>
          <cell r="C47">
            <v>0.52924977538185092</v>
          </cell>
          <cell r="D47">
            <v>0</v>
          </cell>
          <cell r="E47">
            <v>0.53010149484705793</v>
          </cell>
          <cell r="F47">
            <v>0</v>
          </cell>
          <cell r="G47">
            <v>0</v>
          </cell>
          <cell r="H47">
            <v>0.52762718490502047</v>
          </cell>
          <cell r="I47">
            <v>0.51715801137881645</v>
          </cell>
          <cell r="J47">
            <v>0</v>
          </cell>
          <cell r="K47">
            <v>0.52700000000000002</v>
          </cell>
        </row>
        <row r="49">
          <cell r="C49" t="str">
            <v>Q1 2002</v>
          </cell>
          <cell r="D49">
            <v>0</v>
          </cell>
          <cell r="E49">
            <v>0</v>
          </cell>
          <cell r="F49">
            <v>0</v>
          </cell>
          <cell r="G49">
            <v>0</v>
          </cell>
          <cell r="H49">
            <v>0</v>
          </cell>
          <cell r="I49" t="str">
            <v>Q2 2002</v>
          </cell>
        </row>
        <row r="50">
          <cell r="A50" t="str">
            <v>Sales</v>
          </cell>
        </row>
        <row r="51">
          <cell r="A51" t="str">
            <v>Cigarettes</v>
          </cell>
          <cell r="B51">
            <v>0</v>
          </cell>
          <cell r="C51">
            <v>20017.3</v>
          </cell>
          <cell r="D51">
            <v>0</v>
          </cell>
          <cell r="E51">
            <v>0</v>
          </cell>
          <cell r="F51">
            <v>0</v>
          </cell>
          <cell r="G51">
            <v>0</v>
          </cell>
          <cell r="H51">
            <v>0</v>
          </cell>
          <cell r="I51">
            <v>20132.7</v>
          </cell>
        </row>
        <row r="52">
          <cell r="A52" t="str">
            <v>FMCG - Others (greeting cards, garments, packaged foods)</v>
          </cell>
          <cell r="B52">
            <v>0</v>
          </cell>
          <cell r="C52">
            <v>22.8</v>
          </cell>
          <cell r="D52">
            <v>0</v>
          </cell>
          <cell r="E52">
            <v>0</v>
          </cell>
          <cell r="F52">
            <v>0</v>
          </cell>
          <cell r="G52">
            <v>0</v>
          </cell>
          <cell r="H52">
            <v>0</v>
          </cell>
          <cell r="I52">
            <v>52</v>
          </cell>
        </row>
        <row r="53">
          <cell r="A53" t="str">
            <v>Hotels</v>
          </cell>
          <cell r="B53">
            <v>0</v>
          </cell>
          <cell r="C53">
            <v>370.9</v>
          </cell>
          <cell r="D53">
            <v>0</v>
          </cell>
          <cell r="E53">
            <v>0</v>
          </cell>
          <cell r="F53">
            <v>0</v>
          </cell>
          <cell r="G53">
            <v>0</v>
          </cell>
          <cell r="H53">
            <v>0</v>
          </cell>
          <cell r="I53">
            <v>364.9</v>
          </cell>
        </row>
        <row r="54">
          <cell r="A54" t="str">
            <v>Agri business</v>
          </cell>
          <cell r="B54">
            <v>0</v>
          </cell>
          <cell r="C54">
            <v>1883.1</v>
          </cell>
          <cell r="D54">
            <v>0</v>
          </cell>
          <cell r="E54">
            <v>0</v>
          </cell>
          <cell r="F54">
            <v>0</v>
          </cell>
          <cell r="G54">
            <v>0</v>
          </cell>
          <cell r="H54">
            <v>0</v>
          </cell>
          <cell r="I54">
            <v>2031.3</v>
          </cell>
        </row>
        <row r="55">
          <cell r="A55" t="str">
            <v>Paper and packaging</v>
          </cell>
          <cell r="B55">
            <v>0</v>
          </cell>
          <cell r="C55">
            <v>1148.5999999999999</v>
          </cell>
          <cell r="D55">
            <v>0</v>
          </cell>
          <cell r="E55">
            <v>0</v>
          </cell>
          <cell r="F55">
            <v>0</v>
          </cell>
          <cell r="G55">
            <v>0</v>
          </cell>
          <cell r="H55">
            <v>0</v>
          </cell>
          <cell r="I55">
            <v>1394.3</v>
          </cell>
        </row>
        <row r="56">
          <cell r="A56" t="str">
            <v>Total</v>
          </cell>
          <cell r="B56">
            <v>0</v>
          </cell>
          <cell r="C56">
            <v>23442.7</v>
          </cell>
          <cell r="D56">
            <v>0</v>
          </cell>
          <cell r="E56">
            <v>0</v>
          </cell>
          <cell r="F56">
            <v>0</v>
          </cell>
          <cell r="G56">
            <v>0</v>
          </cell>
          <cell r="H56">
            <v>0</v>
          </cell>
          <cell r="I56">
            <v>23975.200000000001</v>
          </cell>
        </row>
      </sheetData>
      <sheetData sheetId="13" refreshError="1"/>
      <sheetData sheetId="14" refreshError="1"/>
      <sheetData sheetId="15" refreshError="1"/>
      <sheetData sheetId="16" refreshError="1"/>
      <sheetData sheetId="17" refreshError="1">
        <row r="1">
          <cell r="A1" t="str">
            <v>Excise rates Rs/1000 cig</v>
          </cell>
        </row>
        <row r="181">
          <cell r="B181">
            <v>0.08</v>
          </cell>
        </row>
      </sheetData>
      <sheetData sheetId="18" refreshError="1"/>
      <sheetData sheetId="19" refreshError="1"/>
      <sheetData sheetId="20" refreshError="1">
        <row r="1">
          <cell r="A1" t="str">
            <v>Volume Consumed</v>
          </cell>
          <cell r="B1" t="str">
            <v>Units</v>
          </cell>
          <cell r="C1" t="str">
            <v>FY9303</v>
          </cell>
          <cell r="D1" t="str">
            <v>FY9403</v>
          </cell>
          <cell r="E1" t="str">
            <v>FY9503</v>
          </cell>
          <cell r="F1" t="str">
            <v>FY9603</v>
          </cell>
          <cell r="G1" t="str">
            <v>FY9703</v>
          </cell>
          <cell r="H1" t="str">
            <v>FY9803</v>
          </cell>
          <cell r="I1" t="str">
            <v>FY9903</v>
          </cell>
          <cell r="J1" t="str">
            <v>FY0003</v>
          </cell>
        </row>
        <row r="2">
          <cell r="A2" t="str">
            <v>Unmanufactured tobacco</v>
          </cell>
          <cell r="B2" t="str">
            <v>Sensitivity Analysis - impact on EPS</v>
          </cell>
          <cell r="C2">
            <v>82402</v>
          </cell>
          <cell r="D2">
            <v>120629</v>
          </cell>
          <cell r="E2">
            <v>94811</v>
          </cell>
          <cell r="F2">
            <v>99873</v>
          </cell>
          <cell r="G2">
            <v>104241</v>
          </cell>
          <cell r="H2">
            <v>113984</v>
          </cell>
          <cell r="I2">
            <v>92166</v>
          </cell>
          <cell r="J2">
            <v>93974</v>
          </cell>
        </row>
        <row r="3">
          <cell r="A3" t="str">
            <v>New jute cuttings</v>
          </cell>
          <cell r="C3">
            <v>7619</v>
          </cell>
          <cell r="D3">
            <v>11695</v>
          </cell>
          <cell r="E3">
            <v>14371</v>
          </cell>
          <cell r="F3">
            <v>18050</v>
          </cell>
          <cell r="G3">
            <v>4808</v>
          </cell>
          <cell r="H3">
            <v>2470</v>
          </cell>
          <cell r="I3">
            <v>4118</v>
          </cell>
          <cell r="J3">
            <v>1071</v>
          </cell>
          <cell r="V3">
            <v>1</v>
          </cell>
        </row>
        <row r="4">
          <cell r="A4" t="str">
            <v>Waste paper and Pulp</v>
          </cell>
          <cell r="C4">
            <v>7097</v>
          </cell>
          <cell r="D4">
            <v>10012</v>
          </cell>
          <cell r="E4">
            <v>10550</v>
          </cell>
          <cell r="F4">
            <v>11586</v>
          </cell>
          <cell r="G4">
            <v>13705</v>
          </cell>
          <cell r="H4">
            <v>16313</v>
          </cell>
          <cell r="I4">
            <v>14531</v>
          </cell>
          <cell r="J4">
            <v>17305</v>
          </cell>
        </row>
        <row r="5">
          <cell r="A5" t="str">
            <v>Hardwood and bamboo</v>
          </cell>
          <cell r="B5" t="str">
            <v>Base case</v>
          </cell>
          <cell r="C5">
            <v>32.289965882100205</v>
          </cell>
          <cell r="D5">
            <v>38.180116370669602</v>
          </cell>
        </row>
        <row r="6">
          <cell r="A6" t="str">
            <v>Agri products</v>
          </cell>
          <cell r="B6" t="str">
            <v>1% increase in retail prices</v>
          </cell>
          <cell r="C6">
            <v>28.249655117738115</v>
          </cell>
          <cell r="D6">
            <v>72285</v>
          </cell>
          <cell r="E6">
            <v>81338</v>
          </cell>
          <cell r="F6">
            <v>82350</v>
          </cell>
          <cell r="G6">
            <v>95847</v>
          </cell>
          <cell r="H6">
            <v>129661</v>
          </cell>
          <cell r="I6">
            <v>174501</v>
          </cell>
          <cell r="J6">
            <v>111105</v>
          </cell>
        </row>
        <row r="7">
          <cell r="A7" t="str">
            <v>Board</v>
          </cell>
          <cell r="B7" t="str">
            <v>% change</v>
          </cell>
          <cell r="C7">
            <v>28211</v>
          </cell>
          <cell r="D7">
            <v>27557</v>
          </cell>
          <cell r="E7">
            <v>34325</v>
          </cell>
          <cell r="F7">
            <v>37161</v>
          </cell>
          <cell r="G7">
            <v>35475</v>
          </cell>
          <cell r="H7">
            <v>38520</v>
          </cell>
          <cell r="I7">
            <v>36534</v>
          </cell>
          <cell r="J7">
            <v>36690</v>
          </cell>
        </row>
        <row r="8">
          <cell r="A8" t="str">
            <v>Filter rods</v>
          </cell>
          <cell r="B8" t="str">
            <v>1% inc in excise</v>
          </cell>
          <cell r="C8">
            <v>5274</v>
          </cell>
          <cell r="D8">
            <v>5605</v>
          </cell>
          <cell r="E8">
            <v>5560</v>
          </cell>
          <cell r="F8">
            <v>6628</v>
          </cell>
          <cell r="G8">
            <v>7447</v>
          </cell>
          <cell r="H8">
            <v>7921</v>
          </cell>
          <cell r="I8">
            <v>8160</v>
          </cell>
          <cell r="J8">
            <v>8333</v>
          </cell>
        </row>
        <row r="9">
          <cell r="A9" t="str">
            <v>Alu Foil/Metalised paper</v>
          </cell>
          <cell r="B9" t="str">
            <v>% change</v>
          </cell>
          <cell r="C9">
            <v>394780</v>
          </cell>
          <cell r="D9">
            <v>384193</v>
          </cell>
          <cell r="E9">
            <v>397276</v>
          </cell>
          <cell r="F9">
            <v>449946</v>
          </cell>
          <cell r="G9">
            <v>551271</v>
          </cell>
          <cell r="H9">
            <v>577949</v>
          </cell>
          <cell r="I9">
            <v>550463</v>
          </cell>
          <cell r="J9">
            <v>525386</v>
          </cell>
        </row>
        <row r="10">
          <cell r="A10" t="str">
            <v>BOPP film</v>
          </cell>
          <cell r="B10" t="str">
            <v>1% increase in cigarette volumes</v>
          </cell>
          <cell r="C10">
            <v>792</v>
          </cell>
          <cell r="D10">
            <v>820</v>
          </cell>
          <cell r="E10">
            <v>1161</v>
          </cell>
          <cell r="F10">
            <v>1435</v>
          </cell>
          <cell r="G10">
            <v>1634</v>
          </cell>
          <cell r="H10">
            <v>1705</v>
          </cell>
          <cell r="I10">
            <v>1704</v>
          </cell>
          <cell r="J10">
            <v>1624</v>
          </cell>
        </row>
        <row r="11">
          <cell r="A11" t="str">
            <v>Misc</v>
          </cell>
          <cell r="B11" t="str">
            <v>% change</v>
          </cell>
          <cell r="C11">
            <v>-0.16576948024743823</v>
          </cell>
          <cell r="D11">
            <v>0.08</v>
          </cell>
        </row>
        <row r="12">
          <cell r="B12" t="str">
            <v>1% shift to next higher segment</v>
          </cell>
          <cell r="C12">
            <v>26.657981159913021</v>
          </cell>
          <cell r="D12">
            <v>34.528796517658286</v>
          </cell>
        </row>
        <row r="13">
          <cell r="A13" t="str">
            <v>Value</v>
          </cell>
          <cell r="B13" t="str">
            <v>% change</v>
          </cell>
          <cell r="C13" t="str">
            <v>FY9303</v>
          </cell>
          <cell r="D13" t="str">
            <v>FY9403</v>
          </cell>
          <cell r="E13" t="str">
            <v>FY9503</v>
          </cell>
          <cell r="F13" t="str">
            <v>FY9603</v>
          </cell>
          <cell r="G13" t="str">
            <v>FY9703</v>
          </cell>
          <cell r="H13" t="str">
            <v>FY9803</v>
          </cell>
          <cell r="I13" t="str">
            <v>FY9903</v>
          </cell>
          <cell r="J13" t="str">
            <v>FY0003</v>
          </cell>
        </row>
        <row r="14">
          <cell r="A14" t="str">
            <v>Unmanufactured tobacco</v>
          </cell>
          <cell r="B14" t="str">
            <v>1% increase in tobacco prices</v>
          </cell>
          <cell r="C14">
            <v>2885.1</v>
          </cell>
          <cell r="D14">
            <v>4178.7</v>
          </cell>
          <cell r="E14">
            <v>3188.3</v>
          </cell>
          <cell r="F14">
            <v>3239.1</v>
          </cell>
          <cell r="G14">
            <v>4249.7</v>
          </cell>
          <cell r="H14">
            <v>5081.7</v>
          </cell>
          <cell r="I14">
            <v>5231</v>
          </cell>
          <cell r="J14">
            <v>4778.2</v>
          </cell>
        </row>
        <row r="15">
          <cell r="A15" t="str">
            <v>New jute cuttings</v>
          </cell>
          <cell r="B15" t="str">
            <v>% change</v>
          </cell>
          <cell r="C15">
            <v>42.1</v>
          </cell>
          <cell r="D15">
            <v>81</v>
          </cell>
          <cell r="E15">
            <v>115.1</v>
          </cell>
          <cell r="F15">
            <v>188</v>
          </cell>
          <cell r="G15">
            <v>67.900000000000006</v>
          </cell>
          <cell r="H15">
            <v>20.399999999999999</v>
          </cell>
          <cell r="I15">
            <v>29.6</v>
          </cell>
          <cell r="J15">
            <v>10.1</v>
          </cell>
        </row>
        <row r="16">
          <cell r="A16" t="str">
            <v>Waste paper and Pulp</v>
          </cell>
          <cell r="C16">
            <v>116.9</v>
          </cell>
          <cell r="D16">
            <v>160.69999999999999</v>
          </cell>
          <cell r="E16">
            <v>190.2</v>
          </cell>
          <cell r="F16">
            <v>352.1</v>
          </cell>
          <cell r="G16">
            <v>321.7</v>
          </cell>
          <cell r="H16">
            <v>343.2</v>
          </cell>
          <cell r="I16">
            <v>283.3</v>
          </cell>
          <cell r="J16">
            <v>394.2</v>
          </cell>
        </row>
        <row r="17">
          <cell r="A17" t="str">
            <v>Hardwood and bamboo</v>
          </cell>
        </row>
        <row r="18">
          <cell r="A18" t="str">
            <v>Agri products</v>
          </cell>
          <cell r="D18">
            <v>467.4</v>
          </cell>
          <cell r="E18">
            <v>623.70000000000005</v>
          </cell>
          <cell r="F18">
            <v>654.5</v>
          </cell>
          <cell r="G18">
            <v>1046.7</v>
          </cell>
          <cell r="H18">
            <v>1266.5</v>
          </cell>
          <cell r="I18">
            <v>1817.3</v>
          </cell>
          <cell r="J18">
            <v>1260.5999999999999</v>
          </cell>
        </row>
        <row r="19">
          <cell r="A19" t="str">
            <v>Board</v>
          </cell>
          <cell r="C19">
            <v>817.7</v>
          </cell>
          <cell r="D19">
            <v>1008.5</v>
          </cell>
          <cell r="E19">
            <v>1024.9000000000001</v>
          </cell>
          <cell r="F19">
            <v>1574.3</v>
          </cell>
          <cell r="G19">
            <v>1831.5</v>
          </cell>
          <cell r="H19">
            <v>1659.7</v>
          </cell>
          <cell r="I19">
            <v>2013.9</v>
          </cell>
          <cell r="J19">
            <v>1779.9</v>
          </cell>
        </row>
        <row r="20">
          <cell r="A20" t="str">
            <v>Filter rods</v>
          </cell>
          <cell r="C20">
            <v>410.8</v>
          </cell>
          <cell r="D20">
            <v>465.2</v>
          </cell>
          <cell r="E20">
            <v>486.3</v>
          </cell>
          <cell r="F20">
            <v>617.79999999999995</v>
          </cell>
          <cell r="G20">
            <v>737</v>
          </cell>
          <cell r="H20">
            <v>796.1</v>
          </cell>
          <cell r="I20">
            <v>868.5</v>
          </cell>
          <cell r="J20">
            <v>961.3</v>
          </cell>
        </row>
        <row r="21">
          <cell r="A21" t="str">
            <v>Alu Foil/Metalised paper</v>
          </cell>
          <cell r="C21">
            <v>234.7</v>
          </cell>
          <cell r="D21">
            <v>228.3</v>
          </cell>
          <cell r="E21">
            <v>287.60000000000002</v>
          </cell>
          <cell r="F21">
            <v>368.5</v>
          </cell>
          <cell r="G21">
            <v>468.7</v>
          </cell>
          <cell r="H21">
            <v>503.1</v>
          </cell>
          <cell r="I21">
            <v>513.4</v>
          </cell>
          <cell r="J21">
            <v>508.5</v>
          </cell>
        </row>
        <row r="22">
          <cell r="A22" t="str">
            <v>BOPP film</v>
          </cell>
          <cell r="C22">
            <v>114.9</v>
          </cell>
          <cell r="D22">
            <v>124.1</v>
          </cell>
          <cell r="E22">
            <v>180.7</v>
          </cell>
          <cell r="F22">
            <v>240.7</v>
          </cell>
          <cell r="G22">
            <v>324.89999999999998</v>
          </cell>
          <cell r="H22">
            <v>340.6</v>
          </cell>
          <cell r="I22">
            <v>316.8</v>
          </cell>
          <cell r="J22">
            <v>287.60000000000002</v>
          </cell>
        </row>
        <row r="23">
          <cell r="A23" t="str">
            <v>Chemicals for paperboard and paper</v>
          </cell>
        </row>
        <row r="24">
          <cell r="A24" t="str">
            <v>Misc</v>
          </cell>
          <cell r="C24">
            <v>1571.1</v>
          </cell>
          <cell r="D24">
            <v>1359.8</v>
          </cell>
          <cell r="E24">
            <v>1796.2</v>
          </cell>
          <cell r="F24">
            <v>1813.9</v>
          </cell>
          <cell r="G24">
            <v>1591.3</v>
          </cell>
          <cell r="H24">
            <v>1733.5</v>
          </cell>
          <cell r="I24">
            <v>1710.1</v>
          </cell>
          <cell r="J24">
            <v>2020</v>
          </cell>
        </row>
        <row r="26">
          <cell r="A26" t="str">
            <v>Total</v>
          </cell>
          <cell r="C26">
            <v>6193.2999999999993</v>
          </cell>
          <cell r="D26">
            <v>8073.7</v>
          </cell>
          <cell r="E26">
            <v>7893.0000000000009</v>
          </cell>
          <cell r="F26">
            <v>9048.9</v>
          </cell>
          <cell r="G26">
            <v>10639.4</v>
          </cell>
          <cell r="H26">
            <v>11744.800000000001</v>
          </cell>
          <cell r="I26">
            <v>12783.9</v>
          </cell>
          <cell r="J26">
            <v>12000.4</v>
          </cell>
        </row>
        <row r="27">
          <cell r="A27" t="str">
            <v>Modvat savings</v>
          </cell>
        </row>
        <row r="29">
          <cell r="A29" t="str">
            <v>Cost/ unit</v>
          </cell>
          <cell r="C29" t="str">
            <v>FY9303</v>
          </cell>
          <cell r="D29" t="str">
            <v>FY9403</v>
          </cell>
          <cell r="E29" t="str">
            <v>FY9503</v>
          </cell>
          <cell r="F29" t="str">
            <v>FY9603</v>
          </cell>
          <cell r="G29" t="str">
            <v>FY9703</v>
          </cell>
          <cell r="H29" t="str">
            <v>FY9803</v>
          </cell>
          <cell r="I29" t="str">
            <v>FY9903</v>
          </cell>
          <cell r="J29" t="str">
            <v>FY0003</v>
          </cell>
        </row>
        <row r="30">
          <cell r="A30" t="str">
            <v>Unmanufactured tobacco</v>
          </cell>
          <cell r="C30">
            <v>35.012499696609311</v>
          </cell>
          <cell r="D30">
            <v>34.64092382428769</v>
          </cell>
          <cell r="E30">
            <v>33.627954562234343</v>
          </cell>
          <cell r="F30">
            <v>32.432188879877444</v>
          </cell>
          <cell r="G30">
            <v>40.768027935265394</v>
          </cell>
          <cell r="H30">
            <v>44.582572992700726</v>
          </cell>
          <cell r="I30">
            <v>56.756287568083671</v>
          </cell>
          <cell r="J30">
            <v>50.84597867495264</v>
          </cell>
        </row>
        <row r="31">
          <cell r="A31" t="str">
            <v>New jute cuttings</v>
          </cell>
          <cell r="C31">
            <v>5.5256595353720961</v>
          </cell>
          <cell r="D31">
            <v>6.9260367678495083</v>
          </cell>
          <cell r="E31">
            <v>8.0091851645675316</v>
          </cell>
          <cell r="F31">
            <v>10.415512465373961</v>
          </cell>
          <cell r="G31">
            <v>14.122296173044926</v>
          </cell>
          <cell r="H31">
            <v>8.2591093117408914</v>
          </cell>
          <cell r="I31">
            <v>7.1879553181155904</v>
          </cell>
          <cell r="J31">
            <v>9.4304388422035483</v>
          </cell>
        </row>
        <row r="32">
          <cell r="A32" t="str">
            <v>Wood pulp</v>
          </cell>
          <cell r="C32">
            <v>16.471748626180077</v>
          </cell>
          <cell r="D32">
            <v>16.050739113064324</v>
          </cell>
          <cell r="E32">
            <v>18.028436018957343</v>
          </cell>
          <cell r="F32">
            <v>30.390126014155019</v>
          </cell>
          <cell r="G32">
            <v>23.473184968989418</v>
          </cell>
          <cell r="H32">
            <v>21.038435603506407</v>
          </cell>
          <cell r="I32">
            <v>19.496249397839101</v>
          </cell>
          <cell r="J32">
            <v>22.779543484542039</v>
          </cell>
        </row>
        <row r="33">
          <cell r="A33" t="str">
            <v>Hardwood and bamboo</v>
          </cell>
        </row>
        <row r="34">
          <cell r="A34" t="str">
            <v>Agri products</v>
          </cell>
          <cell r="D34">
            <v>6.4660717991284491</v>
          </cell>
          <cell r="E34">
            <v>7.6680026555853358</v>
          </cell>
          <cell r="F34">
            <v>7.9477838494231934</v>
          </cell>
          <cell r="G34">
            <v>10.920529594040502</v>
          </cell>
          <cell r="H34">
            <v>9.7677790546116405</v>
          </cell>
          <cell r="I34">
            <v>10.414266966951478</v>
          </cell>
          <cell r="J34">
            <v>11.346024031321722</v>
          </cell>
        </row>
        <row r="35">
          <cell r="A35" t="str">
            <v>Board</v>
          </cell>
          <cell r="C35">
            <v>28.985147637446385</v>
          </cell>
          <cell r="D35">
            <v>36.596871938164526</v>
          </cell>
          <cell r="E35">
            <v>29.858703568827387</v>
          </cell>
          <cell r="F35">
            <v>42.36430666559027</v>
          </cell>
          <cell r="G35">
            <v>51.627906976744185</v>
          </cell>
          <cell r="H35">
            <v>43.086708203530634</v>
          </cell>
          <cell r="I35">
            <v>55.123994087699138</v>
          </cell>
          <cell r="J35">
            <v>48.511856091578089</v>
          </cell>
        </row>
        <row r="36">
          <cell r="A36" t="str">
            <v>Filter rods</v>
          </cell>
          <cell r="C36">
            <v>77.89154342055366</v>
          </cell>
          <cell r="D36">
            <v>82.997323818019623</v>
          </cell>
          <cell r="E36">
            <v>87.464028776978424</v>
          </cell>
          <cell r="F36">
            <v>93.210621605310791</v>
          </cell>
          <cell r="G36">
            <v>98.96602658788774</v>
          </cell>
          <cell r="H36">
            <v>100.50498674409796</v>
          </cell>
          <cell r="I36">
            <v>106.43382352941177</v>
          </cell>
          <cell r="J36">
            <v>115.36061442457697</v>
          </cell>
        </row>
        <row r="37">
          <cell r="A37" t="str">
            <v>Alu Foil/Metalised paper</v>
          </cell>
          <cell r="C37">
            <v>0.59450833375550938</v>
          </cell>
          <cell r="D37">
            <v>0.59423258622619368</v>
          </cell>
          <cell r="E37">
            <v>0.72392996304835933</v>
          </cell>
          <cell r="F37">
            <v>0.81898716734897081</v>
          </cell>
          <cell r="G37">
            <v>0.85021704388585639</v>
          </cell>
          <cell r="H37">
            <v>0.87049203303405664</v>
          </cell>
          <cell r="I37">
            <v>0.9326694073897791</v>
          </cell>
          <cell r="J37">
            <v>0.96785982116006131</v>
          </cell>
        </row>
        <row r="38">
          <cell r="A38" t="str">
            <v>BOPP film</v>
          </cell>
          <cell r="C38">
            <v>145.07575757575759</v>
          </cell>
          <cell r="D38">
            <v>151.34146341463415</v>
          </cell>
          <cell r="E38">
            <v>155.64168819982774</v>
          </cell>
          <cell r="F38">
            <v>167.73519163763063</v>
          </cell>
          <cell r="G38">
            <v>198.83720930232556</v>
          </cell>
          <cell r="H38">
            <v>199.76539589442817</v>
          </cell>
          <cell r="I38">
            <v>185.91549295774649</v>
          </cell>
          <cell r="J38">
            <v>177.09359605911331</v>
          </cell>
        </row>
        <row r="39">
          <cell r="A39" t="str">
            <v>Misc</v>
          </cell>
        </row>
        <row r="41">
          <cell r="A41" t="str">
            <v>% increase</v>
          </cell>
          <cell r="C41" t="str">
            <v>FY9303</v>
          </cell>
          <cell r="D41" t="str">
            <v>FY9403</v>
          </cell>
          <cell r="E41" t="str">
            <v>FY9503</v>
          </cell>
          <cell r="F41" t="str">
            <v>FY9603</v>
          </cell>
          <cell r="G41" t="str">
            <v>FY9703</v>
          </cell>
          <cell r="H41" t="str">
            <v>FY9803</v>
          </cell>
          <cell r="I41" t="str">
            <v>FY9903</v>
          </cell>
          <cell r="J41" t="str">
            <v>FY0003</v>
          </cell>
        </row>
        <row r="42">
          <cell r="A42" t="str">
            <v>Unmanufactured tobacco</v>
          </cell>
          <cell r="D42">
            <v>-1.0612663349986562E-2</v>
          </cell>
          <cell r="E42">
            <v>-2.9241981743660217E-2</v>
          </cell>
          <cell r="F42">
            <v>-3.5558680208869875E-2</v>
          </cell>
          <cell r="G42">
            <v>0.25702363433631592</v>
          </cell>
          <cell r="H42">
            <v>9.3567073283318036E-2</v>
          </cell>
          <cell r="I42">
            <v>0.27305993706052112</v>
          </cell>
          <cell r="J42">
            <v>-0.10413487467870663</v>
          </cell>
        </row>
        <row r="43">
          <cell r="A43" t="str">
            <v>New jute cuttings</v>
          </cell>
          <cell r="D43">
            <v>0.25343168964953455</v>
          </cell>
          <cell r="E43">
            <v>0.1563879074026826</v>
          </cell>
          <cell r="F43">
            <v>0.30044595690607467</v>
          </cell>
          <cell r="G43">
            <v>0.35589066980564321</v>
          </cell>
          <cell r="H43">
            <v>-0.41517234799926062</v>
          </cell>
          <cell r="I43">
            <v>-0.12969364530659278</v>
          </cell>
          <cell r="J43">
            <v>0.31197794433088544</v>
          </cell>
        </row>
        <row r="44">
          <cell r="A44" t="str">
            <v>Wood pulp</v>
          </cell>
          <cell r="D44">
            <v>-2.5559491142707391E-2</v>
          </cell>
          <cell r="E44">
            <v>0.12321531687492793</v>
          </cell>
          <cell r="F44">
            <v>0.68567733674729503</v>
          </cell>
          <cell r="G44">
            <v>-0.22760488199173146</v>
          </cell>
          <cell r="H44">
            <v>-0.10372471263271577</v>
          </cell>
          <cell r="I44">
            <v>-7.3303273814250502E-2</v>
          </cell>
          <cell r="J44">
            <v>0.16840644678390548</v>
          </cell>
        </row>
        <row r="45">
          <cell r="A45" t="str">
            <v>Agri products</v>
          </cell>
          <cell r="D45" t="e">
            <v>#DIV/0!</v>
          </cell>
          <cell r="E45">
            <v>0.18588269567605065</v>
          </cell>
          <cell r="F45">
            <v>3.6486841020336058E-2</v>
          </cell>
          <cell r="G45">
            <v>0.37403454861609697</v>
          </cell>
          <cell r="H45">
            <v>-0.1055581168937022</v>
          </cell>
          <cell r="I45">
            <v>6.6185763286139565E-2</v>
          </cell>
          <cell r="J45">
            <v>8.9469289324642043E-2</v>
          </cell>
        </row>
        <row r="46">
          <cell r="A46" t="str">
            <v>Board</v>
          </cell>
          <cell r="D46">
            <v>0.26260774641990881</v>
          </cell>
          <cell r="E46">
            <v>-0.1841186968307621</v>
          </cell>
          <cell r="F46">
            <v>0.41882605746549517</v>
          </cell>
          <cell r="G46">
            <v>0.21866521702521169</v>
          </cell>
          <cell r="H46">
            <v>-0.16543763389557775</v>
          </cell>
          <cell r="I46">
            <v>0.27937353272167909</v>
          </cell>
          <cell r="J46">
            <v>-0.11995027039589179</v>
          </cell>
        </row>
        <row r="47">
          <cell r="A47" t="str">
            <v>Filter rods</v>
          </cell>
          <cell r="D47">
            <v>6.5549868101839159E-2</v>
          </cell>
          <cell r="E47">
            <v>5.381745764179735E-2</v>
          </cell>
          <cell r="F47">
            <v>6.5702356828147179E-2</v>
          </cell>
          <cell r="G47">
            <v>6.1746235390935711E-2</v>
          </cell>
          <cell r="H47">
            <v>1.5550388444094398E-2</v>
          </cell>
          <cell r="I47">
            <v>5.8990473780267116E-2</v>
          </cell>
          <cell r="J47">
            <v>8.387174865232927E-2</v>
          </cell>
        </row>
        <row r="48">
          <cell r="A48" t="str">
            <v>Alu Foil/Metalised paper</v>
          </cell>
          <cell r="D48">
            <v>-4.6382449775561607E-4</v>
          </cell>
          <cell r="E48">
            <v>0.21826029037861705</v>
          </cell>
          <cell r="F48">
            <v>0.13130718322576396</v>
          </cell>
          <cell r="G48">
            <v>3.8132314866392125E-2</v>
          </cell>
          <cell r="H48">
            <v>2.3846839220647453E-2</v>
          </cell>
          <cell r="I48">
            <v>7.1427849993073833E-2</v>
          </cell>
          <cell r="J48">
            <v>3.7730854568038374E-2</v>
          </cell>
        </row>
        <row r="49">
          <cell r="A49" t="str">
            <v>BOPP film</v>
          </cell>
          <cell r="D49">
            <v>4.3189199516015853E-2</v>
          </cell>
          <cell r="E49">
            <v>2.8414055792576498E-2</v>
          </cell>
          <cell r="F49">
            <v>7.7700926902541045E-2</v>
          </cell>
          <cell r="G49">
            <v>0.18542332924319571</v>
          </cell>
          <cell r="H49">
            <v>4.6680729193464554E-3</v>
          </cell>
          <cell r="I49">
            <v>-6.9330841183330105E-2</v>
          </cell>
          <cell r="J49">
            <v>-4.7451112106284499E-2</v>
          </cell>
        </row>
        <row r="50">
          <cell r="A50" t="str">
            <v>Misc</v>
          </cell>
        </row>
        <row r="52">
          <cell r="C52" t="str">
            <v>FY9303</v>
          </cell>
          <cell r="D52" t="str">
            <v>FY9403</v>
          </cell>
          <cell r="E52" t="str">
            <v>FY9503</v>
          </cell>
          <cell r="F52" t="str">
            <v>FY9603</v>
          </cell>
          <cell r="G52" t="str">
            <v>FY9703</v>
          </cell>
          <cell r="H52" t="str">
            <v>FY9803</v>
          </cell>
          <cell r="I52" t="str">
            <v>FY9903</v>
          </cell>
          <cell r="J52" t="str">
            <v>FY0003</v>
          </cell>
        </row>
        <row r="53">
          <cell r="A53" t="str">
            <v>ITC's price</v>
          </cell>
        </row>
        <row r="54">
          <cell r="A54" t="str">
            <v>% growth</v>
          </cell>
        </row>
      </sheetData>
      <sheetData sheetId="21" refreshError="1">
        <row r="1">
          <cell r="C1" t="str">
            <v>FY9303</v>
          </cell>
          <cell r="D1">
            <v>0</v>
          </cell>
          <cell r="E1">
            <v>0</v>
          </cell>
          <cell r="F1">
            <v>0</v>
          </cell>
          <cell r="G1" t="str">
            <v>FY9403</v>
          </cell>
          <cell r="H1">
            <v>0</v>
          </cell>
          <cell r="I1">
            <v>0</v>
          </cell>
          <cell r="J1">
            <v>0</v>
          </cell>
          <cell r="K1" t="str">
            <v>FY9503</v>
          </cell>
          <cell r="L1">
            <v>0</v>
          </cell>
          <cell r="M1">
            <v>0</v>
          </cell>
          <cell r="N1">
            <v>0</v>
          </cell>
          <cell r="O1" t="str">
            <v>FY9603</v>
          </cell>
          <cell r="P1">
            <v>0</v>
          </cell>
          <cell r="Q1">
            <v>0</v>
          </cell>
          <cell r="R1">
            <v>0</v>
          </cell>
          <cell r="S1" t="str">
            <v>FY9703</v>
          </cell>
          <cell r="T1">
            <v>0</v>
          </cell>
          <cell r="U1">
            <v>0</v>
          </cell>
          <cell r="V1">
            <v>0</v>
          </cell>
          <cell r="W1" t="str">
            <v>FY9803</v>
          </cell>
          <cell r="X1">
            <v>0</v>
          </cell>
          <cell r="Y1">
            <v>0</v>
          </cell>
          <cell r="Z1">
            <v>0</v>
          </cell>
          <cell r="AA1" t="str">
            <v>FY9903</v>
          </cell>
          <cell r="AB1">
            <v>0</v>
          </cell>
          <cell r="AC1">
            <v>0</v>
          </cell>
          <cell r="AD1">
            <v>0</v>
          </cell>
          <cell r="AE1">
            <v>2000</v>
          </cell>
          <cell r="AF1">
            <v>0</v>
          </cell>
          <cell r="AG1">
            <v>0</v>
          </cell>
          <cell r="AH1">
            <v>0</v>
          </cell>
          <cell r="AI1">
            <v>2001</v>
          </cell>
        </row>
        <row r="2">
          <cell r="A2" t="str">
            <v>Volume</v>
          </cell>
          <cell r="B2" t="str">
            <v>Units</v>
          </cell>
          <cell r="C2" t="str">
            <v>Opening</v>
          </cell>
          <cell r="D2" t="str">
            <v>Closing</v>
          </cell>
          <cell r="E2" t="str">
            <v>Purchases</v>
          </cell>
          <cell r="F2" t="str">
            <v>Consumption</v>
          </cell>
          <cell r="G2" t="str">
            <v>Opening</v>
          </cell>
          <cell r="H2" t="str">
            <v>Closing</v>
          </cell>
          <cell r="I2" t="str">
            <v>Purchases</v>
          </cell>
          <cell r="J2" t="str">
            <v>Consumption</v>
          </cell>
          <cell r="K2" t="str">
            <v>Opening</v>
          </cell>
          <cell r="L2" t="str">
            <v>Closing</v>
          </cell>
          <cell r="M2" t="str">
            <v>Purchases</v>
          </cell>
          <cell r="N2" t="str">
            <v>Consumption</v>
          </cell>
          <cell r="O2" t="str">
            <v>Opening</v>
          </cell>
          <cell r="P2" t="str">
            <v>Closing</v>
          </cell>
          <cell r="Q2" t="str">
            <v>Purchases</v>
          </cell>
          <cell r="R2" t="str">
            <v>Consumption</v>
          </cell>
          <cell r="S2" t="str">
            <v>Opening</v>
          </cell>
          <cell r="T2" t="str">
            <v>Closing</v>
          </cell>
          <cell r="U2" t="str">
            <v>Purchases</v>
          </cell>
          <cell r="V2" t="str">
            <v>Consumption</v>
          </cell>
          <cell r="W2" t="str">
            <v>Opening</v>
          </cell>
          <cell r="X2" t="str">
            <v>Closing</v>
          </cell>
          <cell r="Y2" t="str">
            <v>Purchases</v>
          </cell>
          <cell r="Z2" t="str">
            <v>Consumption</v>
          </cell>
          <cell r="AA2" t="str">
            <v>Opening</v>
          </cell>
          <cell r="AB2" t="str">
            <v>Closing</v>
          </cell>
          <cell r="AC2" t="str">
            <v>Purchases</v>
          </cell>
          <cell r="AD2" t="str">
            <v>Consumption</v>
          </cell>
          <cell r="AE2" t="str">
            <v>Opening</v>
          </cell>
          <cell r="AF2" t="str">
            <v>Closing</v>
          </cell>
          <cell r="AG2" t="str">
            <v>Purchases</v>
          </cell>
          <cell r="AH2" t="str">
            <v>Consumption</v>
          </cell>
          <cell r="AI2" t="str">
            <v>Opening</v>
          </cell>
          <cell r="AJ2" t="str">
            <v>Closing</v>
          </cell>
          <cell r="AK2" t="str">
            <v>Purchases</v>
          </cell>
          <cell r="AL2" t="str">
            <v>Consumption</v>
          </cell>
        </row>
        <row r="3">
          <cell r="A3" t="str">
            <v>Cigarettes</v>
          </cell>
          <cell r="B3">
            <v>0</v>
          </cell>
          <cell r="C3">
            <v>1413</v>
          </cell>
          <cell r="D3">
            <v>-1605</v>
          </cell>
          <cell r="E3">
            <v>14733</v>
          </cell>
          <cell r="F3">
            <v>14541</v>
          </cell>
          <cell r="G3">
            <v>1605</v>
          </cell>
          <cell r="H3">
            <v>-690</v>
          </cell>
          <cell r="I3">
            <v>13744</v>
          </cell>
          <cell r="J3">
            <v>14659</v>
          </cell>
          <cell r="K3">
            <v>690</v>
          </cell>
          <cell r="L3">
            <v>-1208</v>
          </cell>
          <cell r="M3">
            <v>14005</v>
          </cell>
          <cell r="N3">
            <v>13487</v>
          </cell>
          <cell r="O3">
            <v>1208</v>
          </cell>
          <cell r="P3">
            <v>-2283</v>
          </cell>
          <cell r="Q3">
            <v>20048</v>
          </cell>
          <cell r="R3">
            <v>18973</v>
          </cell>
          <cell r="S3">
            <v>2283</v>
          </cell>
          <cell r="T3">
            <v>-1801</v>
          </cell>
          <cell r="U3">
            <v>21754</v>
          </cell>
          <cell r="V3">
            <v>22236</v>
          </cell>
          <cell r="W3">
            <v>1801</v>
          </cell>
          <cell r="X3">
            <v>-2829</v>
          </cell>
          <cell r="Y3">
            <v>17788</v>
          </cell>
          <cell r="Z3">
            <v>16760</v>
          </cell>
          <cell r="AA3">
            <v>2829</v>
          </cell>
          <cell r="AB3">
            <v>-2562</v>
          </cell>
          <cell r="AC3">
            <v>15427</v>
          </cell>
          <cell r="AD3">
            <v>15694</v>
          </cell>
          <cell r="AE3">
            <v>2562</v>
          </cell>
          <cell r="AF3">
            <v>-2066</v>
          </cell>
          <cell r="AG3">
            <v>9351</v>
          </cell>
          <cell r="AH3">
            <v>9847</v>
          </cell>
          <cell r="AI3">
            <v>2066</v>
          </cell>
          <cell r="AJ3">
            <v>-1961</v>
          </cell>
          <cell r="AK3">
            <v>10636</v>
          </cell>
          <cell r="AL3">
            <v>10741</v>
          </cell>
        </row>
        <row r="4">
          <cell r="A4" t="str">
            <v>Smoking tobaccos</v>
          </cell>
          <cell r="B4" t="str">
            <v>ton</v>
          </cell>
          <cell r="C4">
            <v>10</v>
          </cell>
          <cell r="D4">
            <v>-1</v>
          </cell>
          <cell r="E4">
            <v>0</v>
          </cell>
          <cell r="F4">
            <v>9</v>
          </cell>
          <cell r="G4">
            <v>1</v>
          </cell>
          <cell r="H4">
            <v>-3</v>
          </cell>
          <cell r="I4">
            <v>0</v>
          </cell>
          <cell r="J4">
            <v>-2</v>
          </cell>
          <cell r="K4">
            <v>3</v>
          </cell>
          <cell r="L4">
            <v>-1</v>
          </cell>
          <cell r="M4">
            <v>0</v>
          </cell>
          <cell r="N4">
            <v>2</v>
          </cell>
          <cell r="O4">
            <v>1</v>
          </cell>
          <cell r="P4">
            <v>-7</v>
          </cell>
          <cell r="Q4">
            <v>0</v>
          </cell>
          <cell r="R4">
            <v>-6</v>
          </cell>
          <cell r="S4">
            <v>7</v>
          </cell>
          <cell r="T4">
            <v>-4</v>
          </cell>
          <cell r="U4">
            <v>0</v>
          </cell>
          <cell r="V4">
            <v>3</v>
          </cell>
          <cell r="W4">
            <v>4</v>
          </cell>
          <cell r="X4">
            <v>-9</v>
          </cell>
          <cell r="Y4">
            <v>0</v>
          </cell>
          <cell r="Z4">
            <v>-5</v>
          </cell>
          <cell r="AA4">
            <v>9</v>
          </cell>
          <cell r="AB4">
            <v>-5</v>
          </cell>
          <cell r="AC4">
            <v>0</v>
          </cell>
          <cell r="AD4">
            <v>4</v>
          </cell>
          <cell r="AE4">
            <v>5</v>
          </cell>
          <cell r="AF4">
            <v>-3</v>
          </cell>
          <cell r="AG4">
            <v>0</v>
          </cell>
          <cell r="AH4">
            <v>2</v>
          </cell>
          <cell r="AI4">
            <v>3</v>
          </cell>
          <cell r="AJ4">
            <v>-3</v>
          </cell>
          <cell r="AK4">
            <v>0</v>
          </cell>
          <cell r="AL4">
            <v>0</v>
          </cell>
        </row>
        <row r="5">
          <cell r="A5" t="str">
            <v>Printed materials</v>
          </cell>
          <cell r="B5" t="str">
            <v>ton</v>
          </cell>
          <cell r="C5">
            <v>51</v>
          </cell>
          <cell r="D5">
            <v>-182</v>
          </cell>
          <cell r="E5">
            <v>0</v>
          </cell>
          <cell r="F5">
            <v>-131</v>
          </cell>
          <cell r="G5">
            <v>182</v>
          </cell>
          <cell r="H5">
            <v>-108</v>
          </cell>
          <cell r="I5">
            <v>0</v>
          </cell>
          <cell r="J5">
            <v>74</v>
          </cell>
          <cell r="K5">
            <v>108</v>
          </cell>
          <cell r="L5">
            <v>-214</v>
          </cell>
          <cell r="M5">
            <v>0</v>
          </cell>
          <cell r="N5">
            <v>-106</v>
          </cell>
          <cell r="O5">
            <v>214</v>
          </cell>
          <cell r="P5">
            <v>-231</v>
          </cell>
          <cell r="Q5">
            <v>0</v>
          </cell>
          <cell r="R5">
            <v>-17</v>
          </cell>
          <cell r="S5">
            <v>231</v>
          </cell>
          <cell r="T5">
            <v>-177</v>
          </cell>
          <cell r="U5">
            <v>0</v>
          </cell>
          <cell r="V5">
            <v>54</v>
          </cell>
          <cell r="W5">
            <v>177</v>
          </cell>
          <cell r="X5">
            <v>-119</v>
          </cell>
          <cell r="Y5">
            <v>0</v>
          </cell>
          <cell r="Z5">
            <v>58</v>
          </cell>
          <cell r="AA5">
            <v>119</v>
          </cell>
          <cell r="AB5">
            <v>-362</v>
          </cell>
          <cell r="AC5">
            <v>0</v>
          </cell>
          <cell r="AD5">
            <v>-243</v>
          </cell>
          <cell r="AE5">
            <v>362</v>
          </cell>
          <cell r="AF5">
            <v>-416</v>
          </cell>
          <cell r="AG5">
            <v>0</v>
          </cell>
          <cell r="AH5">
            <v>-54</v>
          </cell>
          <cell r="AI5">
            <v>416</v>
          </cell>
          <cell r="AJ5">
            <v>-426</v>
          </cell>
          <cell r="AK5">
            <v>0</v>
          </cell>
          <cell r="AL5">
            <v>-10</v>
          </cell>
        </row>
        <row r="6">
          <cell r="A6" t="str">
            <v>Agriproducts</v>
          </cell>
          <cell r="B6" t="str">
            <v>ton</v>
          </cell>
          <cell r="C6">
            <v>113767</v>
          </cell>
          <cell r="D6">
            <v>-85274</v>
          </cell>
          <cell r="E6">
            <v>294189</v>
          </cell>
          <cell r="F6">
            <v>322682</v>
          </cell>
          <cell r="G6">
            <v>85274</v>
          </cell>
          <cell r="H6">
            <v>-40237</v>
          </cell>
          <cell r="I6">
            <v>349321</v>
          </cell>
          <cell r="J6">
            <v>394358</v>
          </cell>
          <cell r="K6">
            <v>40237</v>
          </cell>
          <cell r="L6">
            <v>-29532</v>
          </cell>
          <cell r="M6">
            <v>375722</v>
          </cell>
          <cell r="N6">
            <v>386427</v>
          </cell>
          <cell r="O6">
            <v>29532</v>
          </cell>
          <cell r="P6">
            <v>-45454</v>
          </cell>
          <cell r="Q6">
            <v>301643</v>
          </cell>
          <cell r="R6">
            <v>285721</v>
          </cell>
          <cell r="S6">
            <v>45454</v>
          </cell>
          <cell r="T6">
            <v>-13124</v>
          </cell>
          <cell r="U6">
            <v>141509</v>
          </cell>
          <cell r="V6">
            <v>173839</v>
          </cell>
          <cell r="W6">
            <v>13124</v>
          </cell>
          <cell r="X6">
            <v>-21881</v>
          </cell>
          <cell r="Y6">
            <v>166586</v>
          </cell>
          <cell r="Z6">
            <v>157829</v>
          </cell>
          <cell r="AA6">
            <v>21881</v>
          </cell>
          <cell r="AB6">
            <v>-22371</v>
          </cell>
          <cell r="AC6">
            <v>210955</v>
          </cell>
          <cell r="AD6">
            <v>210465</v>
          </cell>
          <cell r="AE6">
            <v>22371</v>
          </cell>
          <cell r="AF6">
            <v>-12647</v>
          </cell>
          <cell r="AG6">
            <v>280282</v>
          </cell>
          <cell r="AH6">
            <v>290006</v>
          </cell>
          <cell r="AI6">
            <v>12647</v>
          </cell>
          <cell r="AJ6">
            <v>-10921</v>
          </cell>
          <cell r="AK6">
            <v>108718</v>
          </cell>
          <cell r="AL6">
            <v>110444</v>
          </cell>
        </row>
        <row r="7">
          <cell r="A7" t="str">
            <v>Paper</v>
          </cell>
          <cell r="B7" t="str">
            <v>ton</v>
          </cell>
          <cell r="C7">
            <v>545</v>
          </cell>
          <cell r="D7">
            <v>-690</v>
          </cell>
          <cell r="E7">
            <v>0</v>
          </cell>
          <cell r="F7">
            <v>-145</v>
          </cell>
          <cell r="G7">
            <v>690</v>
          </cell>
          <cell r="H7">
            <v>-552</v>
          </cell>
          <cell r="I7">
            <v>0</v>
          </cell>
          <cell r="J7">
            <v>138</v>
          </cell>
          <cell r="K7">
            <v>552</v>
          </cell>
          <cell r="L7">
            <v>-770</v>
          </cell>
          <cell r="M7">
            <v>0</v>
          </cell>
          <cell r="N7">
            <v>-218</v>
          </cell>
          <cell r="O7">
            <v>770</v>
          </cell>
          <cell r="P7">
            <v>-910</v>
          </cell>
          <cell r="Q7">
            <v>0</v>
          </cell>
          <cell r="R7">
            <v>-140</v>
          </cell>
          <cell r="S7">
            <v>910</v>
          </cell>
          <cell r="T7">
            <v>-502</v>
          </cell>
          <cell r="U7">
            <v>0</v>
          </cell>
          <cell r="V7">
            <v>408</v>
          </cell>
          <cell r="W7">
            <v>502</v>
          </cell>
          <cell r="X7">
            <v>-888</v>
          </cell>
          <cell r="Y7">
            <v>0</v>
          </cell>
          <cell r="Z7">
            <v>-386</v>
          </cell>
          <cell r="AA7">
            <v>888</v>
          </cell>
          <cell r="AB7">
            <v>-739</v>
          </cell>
          <cell r="AC7">
            <v>0</v>
          </cell>
          <cell r="AD7">
            <v>149</v>
          </cell>
          <cell r="AE7">
            <v>739</v>
          </cell>
          <cell r="AF7">
            <v>-667</v>
          </cell>
          <cell r="AG7">
            <v>0</v>
          </cell>
          <cell r="AH7">
            <v>72</v>
          </cell>
          <cell r="AI7">
            <v>667</v>
          </cell>
          <cell r="AJ7">
            <v>-830</v>
          </cell>
          <cell r="AK7">
            <v>0</v>
          </cell>
          <cell r="AL7">
            <v>-163</v>
          </cell>
        </row>
        <row r="8">
          <cell r="A8" t="str">
            <v>Paperboard</v>
          </cell>
          <cell r="B8" t="str">
            <v>ton</v>
          </cell>
        </row>
        <row r="9">
          <cell r="A9" t="str">
            <v>Other Goods</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A10" t="str">
            <v>Packing material</v>
          </cell>
        </row>
        <row r="12">
          <cell r="A12" t="str">
            <v>Sales of non-filters</v>
          </cell>
          <cell r="B12">
            <v>0</v>
          </cell>
          <cell r="C12">
            <v>0</v>
          </cell>
          <cell r="D12">
            <v>0</v>
          </cell>
          <cell r="E12">
            <v>17808</v>
          </cell>
          <cell r="F12">
            <v>0</v>
          </cell>
          <cell r="G12">
            <v>0</v>
          </cell>
          <cell r="H12">
            <v>0</v>
          </cell>
          <cell r="I12">
            <v>16644</v>
          </cell>
          <cell r="J12">
            <v>0</v>
          </cell>
          <cell r="K12">
            <v>0</v>
          </cell>
          <cell r="L12">
            <v>0</v>
          </cell>
          <cell r="M12">
            <v>19944</v>
          </cell>
          <cell r="N12">
            <v>0</v>
          </cell>
          <cell r="O12">
            <v>0</v>
          </cell>
          <cell r="P12">
            <v>0</v>
          </cell>
          <cell r="Q12">
            <v>24504</v>
          </cell>
          <cell r="R12">
            <v>0</v>
          </cell>
          <cell r="S12">
            <v>0</v>
          </cell>
          <cell r="T12">
            <v>0</v>
          </cell>
          <cell r="U12">
            <v>25368</v>
          </cell>
          <cell r="V12">
            <v>0</v>
          </cell>
          <cell r="W12">
            <v>0</v>
          </cell>
          <cell r="X12">
            <v>0</v>
          </cell>
          <cell r="Y12">
            <v>23678.877584831574</v>
          </cell>
          <cell r="Z12">
            <v>0</v>
          </cell>
          <cell r="AA12">
            <v>0</v>
          </cell>
          <cell r="AB12">
            <v>0</v>
          </cell>
          <cell r="AC12">
            <v>20683.331656133043</v>
          </cell>
          <cell r="AD12">
            <v>0</v>
          </cell>
          <cell r="AE12">
            <v>0</v>
          </cell>
          <cell r="AF12">
            <v>0</v>
          </cell>
          <cell r="AG12">
            <v>18101.820028226066</v>
          </cell>
          <cell r="AH12">
            <v>0</v>
          </cell>
          <cell r="AI12">
            <v>0</v>
          </cell>
          <cell r="AJ12">
            <v>0</v>
          </cell>
          <cell r="AK12">
            <v>16800</v>
          </cell>
        </row>
        <row r="14">
          <cell r="C14" t="str">
            <v>FY9303</v>
          </cell>
          <cell r="D14">
            <v>0</v>
          </cell>
          <cell r="E14">
            <v>0</v>
          </cell>
          <cell r="F14">
            <v>0</v>
          </cell>
          <cell r="G14" t="str">
            <v>FY9403</v>
          </cell>
          <cell r="H14">
            <v>0</v>
          </cell>
          <cell r="I14">
            <v>0</v>
          </cell>
          <cell r="J14">
            <v>0</v>
          </cell>
          <cell r="K14" t="str">
            <v>FY9503</v>
          </cell>
          <cell r="L14">
            <v>0</v>
          </cell>
          <cell r="M14">
            <v>0</v>
          </cell>
          <cell r="N14">
            <v>0</v>
          </cell>
          <cell r="O14" t="str">
            <v>FY9603</v>
          </cell>
          <cell r="P14">
            <v>0</v>
          </cell>
          <cell r="Q14">
            <v>0</v>
          </cell>
          <cell r="R14">
            <v>0</v>
          </cell>
          <cell r="S14" t="str">
            <v>FY9703</v>
          </cell>
          <cell r="T14">
            <v>0</v>
          </cell>
          <cell r="U14">
            <v>0</v>
          </cell>
          <cell r="V14">
            <v>0</v>
          </cell>
          <cell r="W14" t="str">
            <v>FY9803</v>
          </cell>
          <cell r="X14">
            <v>0</v>
          </cell>
          <cell r="Y14">
            <v>0</v>
          </cell>
          <cell r="Z14">
            <v>0</v>
          </cell>
          <cell r="AA14" t="str">
            <v>FY9903</v>
          </cell>
          <cell r="AB14">
            <v>0</v>
          </cell>
          <cell r="AC14">
            <v>0</v>
          </cell>
          <cell r="AD14">
            <v>0</v>
          </cell>
          <cell r="AE14">
            <v>2000</v>
          </cell>
          <cell r="AF14">
            <v>0</v>
          </cell>
          <cell r="AG14">
            <v>0</v>
          </cell>
          <cell r="AH14">
            <v>0</v>
          </cell>
          <cell r="AI14">
            <v>2001</v>
          </cell>
        </row>
        <row r="15">
          <cell r="A15" t="str">
            <v>Value</v>
          </cell>
          <cell r="B15" t="str">
            <v>Units</v>
          </cell>
          <cell r="C15" t="str">
            <v>Opening</v>
          </cell>
          <cell r="D15" t="str">
            <v>Closing</v>
          </cell>
          <cell r="E15" t="str">
            <v>Purchases</v>
          </cell>
          <cell r="F15" t="str">
            <v>Consumption</v>
          </cell>
          <cell r="G15" t="str">
            <v>Opening</v>
          </cell>
          <cell r="H15" t="str">
            <v>Closing</v>
          </cell>
          <cell r="I15" t="str">
            <v>Purchases</v>
          </cell>
          <cell r="J15" t="str">
            <v>Consumption</v>
          </cell>
          <cell r="K15" t="str">
            <v>Opening</v>
          </cell>
          <cell r="L15" t="str">
            <v>Closing</v>
          </cell>
          <cell r="M15" t="str">
            <v>Purchases</v>
          </cell>
          <cell r="N15" t="str">
            <v>Consumption</v>
          </cell>
          <cell r="O15" t="str">
            <v>Opening</v>
          </cell>
          <cell r="P15" t="str">
            <v>Closing</v>
          </cell>
          <cell r="Q15" t="str">
            <v>Purchases</v>
          </cell>
          <cell r="R15" t="str">
            <v>Consumption</v>
          </cell>
          <cell r="S15" t="str">
            <v>Opening</v>
          </cell>
          <cell r="T15" t="str">
            <v>Closing</v>
          </cell>
          <cell r="U15" t="str">
            <v>Purchases</v>
          </cell>
          <cell r="V15" t="str">
            <v>Consumption</v>
          </cell>
          <cell r="W15" t="str">
            <v>Opening</v>
          </cell>
          <cell r="X15" t="str">
            <v>Closing</v>
          </cell>
          <cell r="Y15" t="str">
            <v>Purchases</v>
          </cell>
          <cell r="Z15" t="str">
            <v>Consumption</v>
          </cell>
          <cell r="AA15" t="str">
            <v>Opening</v>
          </cell>
          <cell r="AB15" t="str">
            <v>Closing</v>
          </cell>
          <cell r="AC15" t="str">
            <v>Purchases</v>
          </cell>
          <cell r="AD15" t="str">
            <v>Consumption</v>
          </cell>
          <cell r="AE15" t="str">
            <v>Opening</v>
          </cell>
          <cell r="AF15" t="str">
            <v>Closing</v>
          </cell>
          <cell r="AG15" t="str">
            <v>Purchases</v>
          </cell>
          <cell r="AH15" t="str">
            <v>Consumption</v>
          </cell>
          <cell r="AI15" t="str">
            <v>Opening</v>
          </cell>
          <cell r="AJ15" t="str">
            <v>Closing</v>
          </cell>
          <cell r="AK15" t="str">
            <v>Purchases</v>
          </cell>
          <cell r="AL15" t="str">
            <v>Consumption</v>
          </cell>
        </row>
        <row r="16">
          <cell r="A16" t="str">
            <v>Cigarettes</v>
          </cell>
          <cell r="B16">
            <v>0</v>
          </cell>
          <cell r="C16">
            <v>692.6</v>
          </cell>
          <cell r="D16">
            <v>-726.8</v>
          </cell>
          <cell r="E16">
            <v>81.400000000000006</v>
          </cell>
          <cell r="F16">
            <v>47.200000000000074</v>
          </cell>
          <cell r="G16">
            <v>726.8</v>
          </cell>
          <cell r="H16">
            <v>-313.39999999999998</v>
          </cell>
          <cell r="I16">
            <v>74.900000000000006</v>
          </cell>
          <cell r="J16">
            <v>488.29999999999995</v>
          </cell>
          <cell r="K16">
            <v>313.39999999999998</v>
          </cell>
          <cell r="L16">
            <v>-714.6</v>
          </cell>
          <cell r="M16">
            <v>95.7</v>
          </cell>
          <cell r="N16">
            <v>-305.50000000000006</v>
          </cell>
          <cell r="O16">
            <v>714.6</v>
          </cell>
          <cell r="P16">
            <v>-1261.4000000000001</v>
          </cell>
          <cell r="Q16">
            <v>134.4</v>
          </cell>
          <cell r="R16">
            <v>-412.40000000000009</v>
          </cell>
          <cell r="S16">
            <v>1261.4000000000001</v>
          </cell>
          <cell r="T16">
            <v>-1109.4000000000001</v>
          </cell>
          <cell r="U16">
            <v>143.19999999999999</v>
          </cell>
          <cell r="V16">
            <v>295.2</v>
          </cell>
          <cell r="W16">
            <v>1109.4000000000001</v>
          </cell>
          <cell r="X16">
            <v>-1969.1</v>
          </cell>
          <cell r="Y16">
            <v>136.80000000000001</v>
          </cell>
          <cell r="Z16">
            <v>-722.89999999999986</v>
          </cell>
          <cell r="AA16">
            <v>1969.1</v>
          </cell>
          <cell r="AB16">
            <v>-1928.5</v>
          </cell>
          <cell r="AC16">
            <v>128.19999999999999</v>
          </cell>
          <cell r="AD16">
            <v>168.7999999999999</v>
          </cell>
          <cell r="AE16">
            <v>1928.5</v>
          </cell>
          <cell r="AF16">
            <v>-1618.8</v>
          </cell>
          <cell r="AG16">
            <v>85.9</v>
          </cell>
          <cell r="AH16">
            <v>395.6</v>
          </cell>
          <cell r="AI16">
            <v>1618.8</v>
          </cell>
          <cell r="AJ16">
            <v>-1650</v>
          </cell>
          <cell r="AK16">
            <v>343</v>
          </cell>
          <cell r="AL16">
            <v>311.79999999999995</v>
          </cell>
        </row>
        <row r="17">
          <cell r="A17" t="str">
            <v>Smoking tobaccos</v>
          </cell>
          <cell r="B17">
            <v>0</v>
          </cell>
          <cell r="C17">
            <v>4.0999999999999996</v>
          </cell>
          <cell r="D17">
            <v>-0.2</v>
          </cell>
          <cell r="E17">
            <v>0</v>
          </cell>
          <cell r="F17">
            <v>3.8999999999999995</v>
          </cell>
          <cell r="G17">
            <v>0.2</v>
          </cell>
          <cell r="H17">
            <v>-1.2</v>
          </cell>
          <cell r="I17">
            <v>0</v>
          </cell>
          <cell r="J17">
            <v>-1</v>
          </cell>
          <cell r="K17">
            <v>1.2</v>
          </cell>
          <cell r="L17">
            <v>-0.5</v>
          </cell>
          <cell r="M17">
            <v>0</v>
          </cell>
          <cell r="N17">
            <v>0.7</v>
          </cell>
          <cell r="O17">
            <v>0.5</v>
          </cell>
          <cell r="P17">
            <v>-3.4</v>
          </cell>
          <cell r="Q17">
            <v>0</v>
          </cell>
          <cell r="R17">
            <v>-2.9</v>
          </cell>
          <cell r="S17">
            <v>3.4</v>
          </cell>
          <cell r="T17">
            <v>-2.1</v>
          </cell>
          <cell r="U17">
            <v>0</v>
          </cell>
          <cell r="V17">
            <v>1.2999999999999998</v>
          </cell>
          <cell r="W17">
            <v>2.1</v>
          </cell>
          <cell r="X17">
            <v>-5</v>
          </cell>
          <cell r="Y17">
            <v>0</v>
          </cell>
          <cell r="Z17">
            <v>-2.9</v>
          </cell>
          <cell r="AA17">
            <v>5</v>
          </cell>
          <cell r="AB17">
            <v>-3.1</v>
          </cell>
          <cell r="AC17">
            <v>0</v>
          </cell>
          <cell r="AD17">
            <v>1.9</v>
          </cell>
          <cell r="AE17">
            <v>3.1</v>
          </cell>
          <cell r="AF17">
            <v>-1.9</v>
          </cell>
          <cell r="AG17">
            <v>0</v>
          </cell>
          <cell r="AH17">
            <v>1.2000000000000002</v>
          </cell>
          <cell r="AI17">
            <v>1.9</v>
          </cell>
          <cell r="AJ17">
            <v>-3</v>
          </cell>
          <cell r="AK17">
            <v>0</v>
          </cell>
          <cell r="AL17">
            <v>-1.1000000000000001</v>
          </cell>
        </row>
        <row r="18">
          <cell r="A18" t="str">
            <v>Printed materials</v>
          </cell>
          <cell r="B18">
            <v>0</v>
          </cell>
          <cell r="C18">
            <v>2.2000000000000002</v>
          </cell>
          <cell r="D18">
            <v>-7.8</v>
          </cell>
          <cell r="E18">
            <v>0</v>
          </cell>
          <cell r="F18">
            <v>-5.6</v>
          </cell>
          <cell r="G18">
            <v>7.8</v>
          </cell>
          <cell r="H18">
            <v>-18.100000000000001</v>
          </cell>
          <cell r="I18">
            <v>0</v>
          </cell>
          <cell r="J18">
            <v>-10.3</v>
          </cell>
          <cell r="K18">
            <v>18.100000000000001</v>
          </cell>
          <cell r="L18">
            <v>-41.3</v>
          </cell>
          <cell r="M18">
            <v>0</v>
          </cell>
          <cell r="N18">
            <v>-23.199999999999996</v>
          </cell>
          <cell r="O18">
            <v>41.3</v>
          </cell>
          <cell r="P18">
            <v>-20.6</v>
          </cell>
          <cell r="Q18">
            <v>0</v>
          </cell>
          <cell r="R18">
            <v>20.699999999999996</v>
          </cell>
          <cell r="S18">
            <v>20.6</v>
          </cell>
          <cell r="T18">
            <v>-14</v>
          </cell>
          <cell r="U18">
            <v>0</v>
          </cell>
          <cell r="V18">
            <v>6.6000000000000014</v>
          </cell>
          <cell r="W18">
            <v>14</v>
          </cell>
          <cell r="X18">
            <v>-6.2</v>
          </cell>
          <cell r="Y18">
            <v>0</v>
          </cell>
          <cell r="Z18">
            <v>7.8</v>
          </cell>
          <cell r="AA18">
            <v>6.2</v>
          </cell>
          <cell r="AB18">
            <v>-25.4</v>
          </cell>
          <cell r="AC18">
            <v>0</v>
          </cell>
          <cell r="AD18">
            <v>-19.2</v>
          </cell>
          <cell r="AE18">
            <v>25.4</v>
          </cell>
          <cell r="AF18">
            <v>-27.1</v>
          </cell>
          <cell r="AG18">
            <v>0</v>
          </cell>
          <cell r="AH18">
            <v>-1.7000000000000028</v>
          </cell>
          <cell r="AI18">
            <v>27.1</v>
          </cell>
          <cell r="AJ18">
            <v>-23</v>
          </cell>
          <cell r="AK18">
            <v>0</v>
          </cell>
          <cell r="AL18">
            <v>4.1000000000000014</v>
          </cell>
        </row>
        <row r="19">
          <cell r="A19" t="str">
            <v>Agriproducts</v>
          </cell>
          <cell r="B19">
            <v>0</v>
          </cell>
          <cell r="C19">
            <v>750.5</v>
          </cell>
          <cell r="D19">
            <v>-523.70000000000005</v>
          </cell>
          <cell r="E19">
            <v>2669.3</v>
          </cell>
          <cell r="F19">
            <v>2896.1000000000004</v>
          </cell>
          <cell r="G19">
            <v>523.70000000000005</v>
          </cell>
          <cell r="H19">
            <v>-384.5</v>
          </cell>
          <cell r="I19">
            <v>3280.9</v>
          </cell>
          <cell r="J19">
            <v>3420.1000000000004</v>
          </cell>
          <cell r="K19">
            <v>384.5</v>
          </cell>
          <cell r="L19">
            <v>-318.39999999999998</v>
          </cell>
          <cell r="M19">
            <v>4147.3999999999996</v>
          </cell>
          <cell r="N19">
            <v>4213.5</v>
          </cell>
          <cell r="O19">
            <v>318.39999999999998</v>
          </cell>
          <cell r="P19">
            <v>-415.3</v>
          </cell>
          <cell r="Q19">
            <v>3119.4</v>
          </cell>
          <cell r="R19">
            <v>3022.5</v>
          </cell>
          <cell r="S19">
            <v>415.3</v>
          </cell>
          <cell r="T19">
            <v>-176.3</v>
          </cell>
          <cell r="U19">
            <v>1487.1</v>
          </cell>
          <cell r="V19">
            <v>1726.1</v>
          </cell>
          <cell r="W19">
            <v>176.3</v>
          </cell>
          <cell r="X19">
            <v>-218.3</v>
          </cell>
          <cell r="Y19">
            <v>1861.5</v>
          </cell>
          <cell r="Z19">
            <v>1819.5</v>
          </cell>
          <cell r="AA19">
            <v>218.3</v>
          </cell>
          <cell r="AB19">
            <v>-210.8</v>
          </cell>
          <cell r="AC19">
            <v>2110.4</v>
          </cell>
          <cell r="AD19">
            <v>2117.9</v>
          </cell>
          <cell r="AE19">
            <v>210.8</v>
          </cell>
          <cell r="AF19">
            <v>-231.3</v>
          </cell>
          <cell r="AG19">
            <v>2581</v>
          </cell>
          <cell r="AH19">
            <v>2560.5</v>
          </cell>
          <cell r="AI19">
            <v>231.3</v>
          </cell>
          <cell r="AJ19">
            <v>-183</v>
          </cell>
          <cell r="AK19">
            <v>1344</v>
          </cell>
          <cell r="AL19">
            <v>1392.3</v>
          </cell>
        </row>
        <row r="20">
          <cell r="A20" t="str">
            <v>Paper</v>
          </cell>
          <cell r="B20">
            <v>0</v>
          </cell>
          <cell r="C20">
            <v>19.5</v>
          </cell>
          <cell r="D20">
            <v>-27.8</v>
          </cell>
          <cell r="E20">
            <v>0</v>
          </cell>
          <cell r="F20">
            <v>-8.3000000000000007</v>
          </cell>
          <cell r="G20">
            <v>27.8</v>
          </cell>
          <cell r="H20">
            <v>-24.8</v>
          </cell>
          <cell r="I20">
            <v>0</v>
          </cell>
          <cell r="J20">
            <v>3</v>
          </cell>
          <cell r="K20">
            <v>24.8</v>
          </cell>
          <cell r="L20">
            <v>-34.700000000000003</v>
          </cell>
          <cell r="M20">
            <v>0</v>
          </cell>
          <cell r="N20">
            <v>-9.9000000000000021</v>
          </cell>
          <cell r="O20">
            <v>34.700000000000003</v>
          </cell>
          <cell r="P20">
            <v>-50.7</v>
          </cell>
          <cell r="Q20">
            <v>0</v>
          </cell>
          <cell r="R20">
            <v>-16</v>
          </cell>
          <cell r="S20">
            <v>50.7</v>
          </cell>
          <cell r="T20">
            <v>-30.4</v>
          </cell>
          <cell r="U20">
            <v>0</v>
          </cell>
          <cell r="V20">
            <v>20.300000000000004</v>
          </cell>
          <cell r="W20">
            <v>30.4</v>
          </cell>
          <cell r="X20">
            <v>-46.8</v>
          </cell>
          <cell r="Y20">
            <v>0</v>
          </cell>
          <cell r="Z20">
            <v>-16.399999999999999</v>
          </cell>
          <cell r="AA20">
            <v>46.8</v>
          </cell>
          <cell r="AB20">
            <v>-35.6</v>
          </cell>
          <cell r="AC20">
            <v>0</v>
          </cell>
          <cell r="AD20">
            <v>11.199999999999996</v>
          </cell>
          <cell r="AE20">
            <v>35.6</v>
          </cell>
          <cell r="AF20">
            <v>-39</v>
          </cell>
          <cell r="AG20">
            <v>0</v>
          </cell>
          <cell r="AH20">
            <v>-3.3999999999999986</v>
          </cell>
          <cell r="AI20">
            <v>39</v>
          </cell>
          <cell r="AJ20">
            <v>-50</v>
          </cell>
          <cell r="AK20">
            <v>0</v>
          </cell>
          <cell r="AL20">
            <v>-11</v>
          </cell>
        </row>
        <row r="21">
          <cell r="A21" t="str">
            <v>Paperboard</v>
          </cell>
        </row>
        <row r="22">
          <cell r="A22" t="str">
            <v>Other Goods</v>
          </cell>
          <cell r="B22">
            <v>0</v>
          </cell>
          <cell r="C22">
            <v>109.8</v>
          </cell>
          <cell r="D22">
            <v>-291.89999999999998</v>
          </cell>
          <cell r="E22">
            <v>1590.9</v>
          </cell>
          <cell r="F22">
            <v>1408.8000000000002</v>
          </cell>
          <cell r="G22">
            <v>291.89999999999998</v>
          </cell>
          <cell r="H22">
            <v>-396.4</v>
          </cell>
          <cell r="I22">
            <v>1956.8</v>
          </cell>
          <cell r="J22">
            <v>1852.3</v>
          </cell>
          <cell r="K22">
            <v>396.4</v>
          </cell>
          <cell r="L22">
            <v>-184.7</v>
          </cell>
          <cell r="M22">
            <v>1887.3</v>
          </cell>
          <cell r="N22">
            <v>2099</v>
          </cell>
          <cell r="O22">
            <v>184.7</v>
          </cell>
          <cell r="P22">
            <v>-85.5</v>
          </cell>
          <cell r="Q22">
            <v>477</v>
          </cell>
          <cell r="R22">
            <v>576.20000000000005</v>
          </cell>
          <cell r="S22">
            <v>85.5</v>
          </cell>
          <cell r="T22">
            <v>-60.9</v>
          </cell>
          <cell r="U22">
            <v>433.3</v>
          </cell>
          <cell r="V22">
            <v>457.90000000000003</v>
          </cell>
          <cell r="W22">
            <v>60.9</v>
          </cell>
          <cell r="X22">
            <v>-54.9</v>
          </cell>
          <cell r="Y22">
            <v>344.3</v>
          </cell>
          <cell r="Z22">
            <v>350.3</v>
          </cell>
          <cell r="AA22">
            <v>54.9</v>
          </cell>
          <cell r="AB22">
            <v>-34.5</v>
          </cell>
          <cell r="AC22">
            <v>463.9</v>
          </cell>
          <cell r="AD22">
            <v>484.29999999999995</v>
          </cell>
          <cell r="AE22">
            <v>34.5</v>
          </cell>
          <cell r="AF22">
            <v>-15.3</v>
          </cell>
          <cell r="AG22">
            <v>457.6</v>
          </cell>
          <cell r="AH22">
            <v>476.8</v>
          </cell>
          <cell r="AI22">
            <v>15.3</v>
          </cell>
          <cell r="AJ22">
            <v>-291.5</v>
          </cell>
          <cell r="AK22">
            <v>216</v>
          </cell>
          <cell r="AL22">
            <v>-60.199999999999989</v>
          </cell>
        </row>
        <row r="23">
          <cell r="A23" t="str">
            <v>Packing material</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-7.2</v>
          </cell>
          <cell r="Y23">
            <v>37.9</v>
          </cell>
          <cell r="Z23">
            <v>30.7</v>
          </cell>
          <cell r="AA23">
            <v>7.2</v>
          </cell>
          <cell r="AB23">
            <v>-8.1</v>
          </cell>
          <cell r="AC23">
            <v>66.8</v>
          </cell>
          <cell r="AD23">
            <v>65.899999999999991</v>
          </cell>
          <cell r="AE23">
            <v>8.1</v>
          </cell>
          <cell r="AF23">
            <v>-6.4</v>
          </cell>
          <cell r="AG23">
            <v>83.5</v>
          </cell>
          <cell r="AH23">
            <v>85.2</v>
          </cell>
          <cell r="AI23">
            <v>6.4</v>
          </cell>
          <cell r="AJ23">
            <v>-11.7</v>
          </cell>
          <cell r="AK23">
            <v>107</v>
          </cell>
          <cell r="AL23">
            <v>101.7</v>
          </cell>
        </row>
        <row r="25">
          <cell r="A25" t="str">
            <v>Total</v>
          </cell>
          <cell r="B25">
            <v>0</v>
          </cell>
          <cell r="C25">
            <v>1578.7</v>
          </cell>
          <cell r="D25">
            <v>-1578.1999999999998</v>
          </cell>
          <cell r="E25">
            <v>4341.6000000000004</v>
          </cell>
          <cell r="F25">
            <v>4342.1000000000004</v>
          </cell>
          <cell r="G25">
            <v>1578.1999999999998</v>
          </cell>
          <cell r="H25">
            <v>-1138.4000000000001</v>
          </cell>
          <cell r="I25">
            <v>5312.6</v>
          </cell>
          <cell r="J25">
            <v>5752.4000000000005</v>
          </cell>
          <cell r="K25">
            <v>1138.4000000000001</v>
          </cell>
          <cell r="L25">
            <v>-1294.2</v>
          </cell>
          <cell r="M25">
            <v>6130.4</v>
          </cell>
          <cell r="N25">
            <v>5974.6</v>
          </cell>
          <cell r="O25">
            <v>1294.2</v>
          </cell>
          <cell r="P25">
            <v>-1836.9</v>
          </cell>
          <cell r="Q25">
            <v>3730.8</v>
          </cell>
          <cell r="R25">
            <v>3188.1000000000004</v>
          </cell>
          <cell r="S25">
            <v>1836.9</v>
          </cell>
          <cell r="T25">
            <v>-1393.1000000000001</v>
          </cell>
          <cell r="U25">
            <v>2063.6</v>
          </cell>
          <cell r="V25">
            <v>2507.4</v>
          </cell>
          <cell r="W25">
            <v>1393.1000000000001</v>
          </cell>
          <cell r="X25">
            <v>-2307.5</v>
          </cell>
          <cell r="Y25">
            <v>2380.5</v>
          </cell>
          <cell r="Z25">
            <v>1466.1</v>
          </cell>
          <cell r="AA25">
            <v>2307.5</v>
          </cell>
          <cell r="AB25">
            <v>-2246</v>
          </cell>
          <cell r="AC25">
            <v>2769.3</v>
          </cell>
          <cell r="AD25">
            <v>2830.7999999999997</v>
          </cell>
          <cell r="AE25">
            <v>2246</v>
          </cell>
          <cell r="AF25">
            <v>-1939.8</v>
          </cell>
          <cell r="AG25">
            <v>3208</v>
          </cell>
          <cell r="AH25">
            <v>3514.2</v>
          </cell>
          <cell r="AI25">
            <v>1939.8</v>
          </cell>
          <cell r="AJ25">
            <v>-2212.1999999999998</v>
          </cell>
          <cell r="AK25">
            <v>2010</v>
          </cell>
          <cell r="AL25">
            <v>1737.6</v>
          </cell>
        </row>
        <row r="27">
          <cell r="C27" t="str">
            <v>FY9303</v>
          </cell>
          <cell r="D27">
            <v>0</v>
          </cell>
          <cell r="E27">
            <v>0</v>
          </cell>
          <cell r="F27">
            <v>0</v>
          </cell>
          <cell r="G27" t="str">
            <v>FY9403</v>
          </cell>
          <cell r="H27">
            <v>0</v>
          </cell>
          <cell r="I27">
            <v>0</v>
          </cell>
          <cell r="J27">
            <v>0</v>
          </cell>
          <cell r="K27" t="str">
            <v>FY9503</v>
          </cell>
          <cell r="L27">
            <v>0</v>
          </cell>
          <cell r="M27">
            <v>0</v>
          </cell>
          <cell r="N27">
            <v>0</v>
          </cell>
          <cell r="O27" t="str">
            <v>FY9603</v>
          </cell>
          <cell r="P27">
            <v>0</v>
          </cell>
          <cell r="Q27">
            <v>0</v>
          </cell>
          <cell r="R27">
            <v>0</v>
          </cell>
          <cell r="S27" t="str">
            <v>FY9703</v>
          </cell>
          <cell r="T27">
            <v>0</v>
          </cell>
          <cell r="U27">
            <v>0</v>
          </cell>
          <cell r="V27">
            <v>0</v>
          </cell>
          <cell r="W27" t="str">
            <v>FY9803</v>
          </cell>
          <cell r="X27">
            <v>0</v>
          </cell>
          <cell r="Y27">
            <v>0</v>
          </cell>
          <cell r="Z27">
            <v>0</v>
          </cell>
          <cell r="AA27" t="str">
            <v>FY9903</v>
          </cell>
          <cell r="AB27">
            <v>0</v>
          </cell>
          <cell r="AC27">
            <v>0</v>
          </cell>
          <cell r="AD27">
            <v>0</v>
          </cell>
          <cell r="AE27">
            <v>2000</v>
          </cell>
          <cell r="AF27">
            <v>0</v>
          </cell>
          <cell r="AG27">
            <v>0</v>
          </cell>
          <cell r="AH27">
            <v>0</v>
          </cell>
          <cell r="AI27">
            <v>2001</v>
          </cell>
        </row>
        <row r="28">
          <cell r="A28" t="str">
            <v>Realisation</v>
          </cell>
          <cell r="B28" t="str">
            <v>Units</v>
          </cell>
          <cell r="C28" t="str">
            <v>Opening</v>
          </cell>
          <cell r="D28" t="str">
            <v>Closing</v>
          </cell>
          <cell r="E28" t="str">
            <v>Purchases</v>
          </cell>
          <cell r="F28" t="str">
            <v>Consumption</v>
          </cell>
          <cell r="G28" t="str">
            <v>Opening</v>
          </cell>
          <cell r="H28" t="str">
            <v>Closing</v>
          </cell>
          <cell r="I28" t="str">
            <v>Purchases</v>
          </cell>
          <cell r="J28" t="str">
            <v>Consumption</v>
          </cell>
          <cell r="K28" t="str">
            <v>Opening</v>
          </cell>
          <cell r="L28" t="str">
            <v>Closing</v>
          </cell>
          <cell r="M28" t="str">
            <v>Purchases</v>
          </cell>
          <cell r="N28" t="str">
            <v>Consumption</v>
          </cell>
          <cell r="O28" t="str">
            <v>Opening</v>
          </cell>
          <cell r="P28" t="str">
            <v>Closing</v>
          </cell>
          <cell r="Q28" t="str">
            <v>Purchases</v>
          </cell>
          <cell r="R28" t="str">
            <v>Consumption</v>
          </cell>
          <cell r="S28" t="str">
            <v>Opening</v>
          </cell>
          <cell r="T28" t="str">
            <v>Closing</v>
          </cell>
          <cell r="U28" t="str">
            <v>Purchases</v>
          </cell>
          <cell r="V28" t="str">
            <v>Consumption</v>
          </cell>
          <cell r="W28" t="str">
            <v>Opening</v>
          </cell>
          <cell r="X28" t="str">
            <v>Closing</v>
          </cell>
          <cell r="Y28" t="str">
            <v>Purchases</v>
          </cell>
          <cell r="Z28" t="str">
            <v>Consumption</v>
          </cell>
          <cell r="AA28" t="str">
            <v>Opening</v>
          </cell>
          <cell r="AB28" t="str">
            <v>Closing</v>
          </cell>
          <cell r="AC28" t="str">
            <v>Purchases</v>
          </cell>
          <cell r="AD28" t="str">
            <v>Consumption</v>
          </cell>
          <cell r="AE28" t="str">
            <v>Opening</v>
          </cell>
          <cell r="AF28" t="str">
            <v>Closing</v>
          </cell>
          <cell r="AG28" t="str">
            <v>Purchases</v>
          </cell>
          <cell r="AH28" t="str">
            <v>Consumption</v>
          </cell>
          <cell r="AI28" t="str">
            <v>Opening</v>
          </cell>
          <cell r="AJ28" t="str">
            <v>Closing</v>
          </cell>
          <cell r="AK28" t="str">
            <v>Purchases</v>
          </cell>
          <cell r="AL28" t="str">
            <v>Consumption</v>
          </cell>
        </row>
        <row r="29">
          <cell r="A29" t="str">
            <v>Cigarettes</v>
          </cell>
          <cell r="B29">
            <v>0</v>
          </cell>
          <cell r="C29">
            <v>0.4901627742392074</v>
          </cell>
          <cell r="D29">
            <v>0.45283489096573204</v>
          </cell>
          <cell r="E29">
            <v>5.5250118780967895E-3</v>
          </cell>
          <cell r="F29">
            <v>3.2459940856887472E-3</v>
          </cell>
          <cell r="G29">
            <v>0.45283489096573204</v>
          </cell>
          <cell r="H29">
            <v>0.4542028985507246</v>
          </cell>
          <cell r="I29">
            <v>5.4496507566938303E-3</v>
          </cell>
          <cell r="J29">
            <v>3.3310594174227437E-2</v>
          </cell>
          <cell r="K29">
            <v>0.4542028985507246</v>
          </cell>
          <cell r="L29">
            <v>0.59155629139072852</v>
          </cell>
          <cell r="M29">
            <v>6.8332738307747233E-3</v>
          </cell>
          <cell r="N29">
            <v>-2.2651442129458001E-2</v>
          </cell>
          <cell r="O29">
            <v>0.59155629139072852</v>
          </cell>
          <cell r="P29">
            <v>0.55251861585632944</v>
          </cell>
          <cell r="Q29">
            <v>6.7039106145251395E-3</v>
          </cell>
          <cell r="R29">
            <v>-2.1736151373003748E-2</v>
          </cell>
          <cell r="S29">
            <v>0.55251861585632944</v>
          </cell>
          <cell r="T29">
            <v>0.61599111604664081</v>
          </cell>
          <cell r="U29">
            <v>6.582697434954491E-3</v>
          </cell>
          <cell r="V29">
            <v>1.3275769023205613E-2</v>
          </cell>
          <cell r="W29">
            <v>0.61599111604664081</v>
          </cell>
          <cell r="X29">
            <v>0.6960410038882997</v>
          </cell>
          <cell r="Y29">
            <v>7.6905779176973249E-3</v>
          </cell>
          <cell r="Z29">
            <v>-4.3132458233890204E-2</v>
          </cell>
          <cell r="AA29">
            <v>0.6960410038882997</v>
          </cell>
          <cell r="AB29">
            <v>0.75273224043715847</v>
          </cell>
          <cell r="AC29">
            <v>8.3101056589097028E-3</v>
          </cell>
          <cell r="AD29">
            <v>1.0755702816362935E-2</v>
          </cell>
          <cell r="AE29">
            <v>0.75273224043715847</v>
          </cell>
          <cell r="AF29">
            <v>0.78354307841239113</v>
          </cell>
          <cell r="AG29">
            <v>9.1861832959041819E-3</v>
          </cell>
          <cell r="AH29">
            <v>4.017467248908297E-2</v>
          </cell>
          <cell r="AI29">
            <v>0.78354307841239113</v>
          </cell>
          <cell r="AJ29">
            <v>0.84140744518103006</v>
          </cell>
          <cell r="AK29">
            <v>3.2248965776607748E-2</v>
          </cell>
          <cell r="AL29">
            <v>2.9028954473512704E-2</v>
          </cell>
        </row>
        <row r="30">
          <cell r="A30" t="str">
            <v>Smoking tobaccos</v>
          </cell>
          <cell r="B30">
            <v>0</v>
          </cell>
          <cell r="C30">
            <v>0.41</v>
          </cell>
          <cell r="D30">
            <v>0.2</v>
          </cell>
          <cell r="E30">
            <v>0</v>
          </cell>
          <cell r="F30">
            <v>0.43333333333333329</v>
          </cell>
          <cell r="G30">
            <v>0.2</v>
          </cell>
          <cell r="H30">
            <v>0.39999999999999997</v>
          </cell>
          <cell r="I30">
            <v>0</v>
          </cell>
          <cell r="J30">
            <v>0.5</v>
          </cell>
          <cell r="K30">
            <v>0.39999999999999997</v>
          </cell>
          <cell r="L30">
            <v>0.5</v>
          </cell>
          <cell r="M30">
            <v>0</v>
          </cell>
          <cell r="N30">
            <v>0.35</v>
          </cell>
          <cell r="O30">
            <v>0.5</v>
          </cell>
          <cell r="P30">
            <v>0.48571428571428571</v>
          </cell>
          <cell r="Q30">
            <v>0</v>
          </cell>
          <cell r="R30">
            <v>0.48333333333333334</v>
          </cell>
          <cell r="S30">
            <v>0.48571428571428571</v>
          </cell>
          <cell r="T30">
            <v>0.52500000000000002</v>
          </cell>
          <cell r="U30">
            <v>0</v>
          </cell>
          <cell r="V30">
            <v>0.43333333333333329</v>
          </cell>
          <cell r="W30">
            <v>0.52500000000000002</v>
          </cell>
          <cell r="X30">
            <v>0.55555555555555558</v>
          </cell>
          <cell r="Y30">
            <v>0</v>
          </cell>
          <cell r="Z30">
            <v>0.57999999999999996</v>
          </cell>
          <cell r="AA30">
            <v>0.55555555555555558</v>
          </cell>
          <cell r="AB30">
            <v>0.62</v>
          </cell>
          <cell r="AC30">
            <v>0</v>
          </cell>
          <cell r="AD30">
            <v>0</v>
          </cell>
          <cell r="AE30">
            <v>0.62</v>
          </cell>
          <cell r="AF30">
            <v>0.6333333333333333</v>
          </cell>
          <cell r="AG30">
            <v>0</v>
          </cell>
          <cell r="AH30">
            <v>0</v>
          </cell>
          <cell r="AI30">
            <v>0.6333333333333333</v>
          </cell>
          <cell r="AJ30">
            <v>1</v>
          </cell>
        </row>
        <row r="31">
          <cell r="A31" t="str">
            <v>Printed materials</v>
          </cell>
          <cell r="B31">
            <v>0</v>
          </cell>
          <cell r="C31">
            <v>4.3137254901960791E-2</v>
          </cell>
          <cell r="D31">
            <v>4.2857142857142858E-2</v>
          </cell>
          <cell r="E31">
            <v>0</v>
          </cell>
          <cell r="F31">
            <v>4.2748091603053436E-2</v>
          </cell>
          <cell r="G31">
            <v>4.2857142857142858E-2</v>
          </cell>
          <cell r="H31">
            <v>0.1675925925925926</v>
          </cell>
          <cell r="I31">
            <v>0</v>
          </cell>
          <cell r="J31">
            <v>-0.13918918918918921</v>
          </cell>
          <cell r="K31">
            <v>0.1675925925925926</v>
          </cell>
          <cell r="L31">
            <v>0.19299065420560746</v>
          </cell>
          <cell r="M31">
            <v>0</v>
          </cell>
          <cell r="N31">
            <v>0.21886792452830184</v>
          </cell>
          <cell r="O31">
            <v>0.19299065420560746</v>
          </cell>
          <cell r="P31">
            <v>8.9177489177489189E-2</v>
          </cell>
          <cell r="Q31">
            <v>0</v>
          </cell>
          <cell r="R31">
            <v>-1.2176470588235291</v>
          </cell>
          <cell r="S31">
            <v>8.9177489177489189E-2</v>
          </cell>
          <cell r="T31">
            <v>7.909604519774012E-2</v>
          </cell>
          <cell r="U31">
            <v>0</v>
          </cell>
          <cell r="V31">
            <v>0.12222222222222225</v>
          </cell>
          <cell r="W31">
            <v>7.909604519774012E-2</v>
          </cell>
          <cell r="X31">
            <v>5.2100840336134456E-2</v>
          </cell>
          <cell r="Y31">
            <v>0</v>
          </cell>
          <cell r="Z31">
            <v>0.13448275862068965</v>
          </cell>
          <cell r="AA31">
            <v>5.2100840336134456E-2</v>
          </cell>
          <cell r="AB31">
            <v>7.0165745856353587E-2</v>
          </cell>
          <cell r="AC31">
            <v>0</v>
          </cell>
          <cell r="AD31">
            <v>0</v>
          </cell>
          <cell r="AE31">
            <v>7.0165745856353587E-2</v>
          </cell>
          <cell r="AF31">
            <v>6.5144230769230774E-2</v>
          </cell>
          <cell r="AG31">
            <v>0</v>
          </cell>
          <cell r="AH31">
            <v>0</v>
          </cell>
          <cell r="AI31">
            <v>6.5144230769230774E-2</v>
          </cell>
          <cell r="AJ31">
            <v>5.39906103286385E-2</v>
          </cell>
        </row>
        <row r="32">
          <cell r="A32" t="str">
            <v>Agriproducts</v>
          </cell>
          <cell r="B32">
            <v>0</v>
          </cell>
          <cell r="C32">
            <v>6.5968162999815414</v>
          </cell>
          <cell r="D32">
            <v>6.1413795529704256</v>
          </cell>
          <cell r="E32">
            <v>9.0734187886018844</v>
          </cell>
          <cell r="F32">
            <v>8.9750900267136089</v>
          </cell>
          <cell r="G32">
            <v>6.1413795529704256</v>
          </cell>
          <cell r="H32">
            <v>9.5558814026890673</v>
          </cell>
          <cell r="I32">
            <v>9.3922209085626118</v>
          </cell>
          <cell r="J32">
            <v>8.6725766942727169</v>
          </cell>
          <cell r="K32">
            <v>9.5558814026890673</v>
          </cell>
          <cell r="L32">
            <v>10.781525125287821</v>
          </cell>
          <cell r="M32">
            <v>11.03848057872576</v>
          </cell>
          <cell r="N32">
            <v>10.9037411982082</v>
          </cell>
          <cell r="O32">
            <v>10.781525125287821</v>
          </cell>
          <cell r="P32">
            <v>9.1367096405156865</v>
          </cell>
          <cell r="Q32">
            <v>10.341363797601801</v>
          </cell>
          <cell r="R32">
            <v>10.578501405216977</v>
          </cell>
          <cell r="S32">
            <v>9.1367096405156865</v>
          </cell>
          <cell r="T32">
            <v>13.433404449862849</v>
          </cell>
          <cell r="U32">
            <v>10.508872227208162</v>
          </cell>
          <cell r="V32">
            <v>9.9293024004970114</v>
          </cell>
          <cell r="W32">
            <v>13.433404449862849</v>
          </cell>
          <cell r="X32">
            <v>9.9766921073077093</v>
          </cell>
          <cell r="Y32">
            <v>11.174408413672216</v>
          </cell>
          <cell r="Z32">
            <v>1.1528299615406547E-2</v>
          </cell>
          <cell r="AA32">
            <v>9.9766921073077101E-3</v>
          </cell>
          <cell r="AB32">
            <v>9.4229135934915753</v>
          </cell>
          <cell r="AC32">
            <v>10.004029295347349</v>
          </cell>
          <cell r="AD32">
            <v>1.0062955835887203E-2</v>
          </cell>
          <cell r="AE32">
            <v>9.4229135934915751E-3</v>
          </cell>
          <cell r="AF32">
            <v>1.8288922274057089E-2</v>
          </cell>
          <cell r="AG32">
            <v>9.2085827844813437</v>
          </cell>
          <cell r="AH32">
            <v>8.8291276732205548E-3</v>
          </cell>
          <cell r="AI32">
            <v>1.8288922274057089E-2</v>
          </cell>
          <cell r="AJ32">
            <v>1.6756707261239814E-2</v>
          </cell>
          <cell r="AK32">
            <v>12.362258319689472</v>
          </cell>
          <cell r="AL32">
            <v>1.2606388758103654E-2</v>
          </cell>
        </row>
        <row r="33">
          <cell r="A33" t="str">
            <v>Paper</v>
          </cell>
          <cell r="B33">
            <v>0</v>
          </cell>
          <cell r="C33">
            <v>3.577981651376147E-2</v>
          </cell>
          <cell r="D33">
            <v>4.0289855072463771E-2</v>
          </cell>
          <cell r="E33">
            <v>0</v>
          </cell>
          <cell r="F33">
            <v>5.7241379310344835E-2</v>
          </cell>
          <cell r="G33">
            <v>4.0289855072463771E-2</v>
          </cell>
          <cell r="H33">
            <v>4.4927536231884058E-2</v>
          </cell>
          <cell r="I33">
            <v>0</v>
          </cell>
          <cell r="J33">
            <v>2.1739130434782608E-2</v>
          </cell>
          <cell r="K33">
            <v>4.4927536231884058E-2</v>
          </cell>
          <cell r="L33">
            <v>4.5064935064935072E-2</v>
          </cell>
          <cell r="M33">
            <v>0</v>
          </cell>
          <cell r="N33">
            <v>4.5412844036697257E-2</v>
          </cell>
          <cell r="O33">
            <v>4.5064935064935072E-2</v>
          </cell>
          <cell r="P33">
            <v>5.5714285714285716E-2</v>
          </cell>
          <cell r="Q33">
            <v>0</v>
          </cell>
          <cell r="R33">
            <v>0.11428571428571428</v>
          </cell>
          <cell r="S33">
            <v>5.5714285714285716E-2</v>
          </cell>
          <cell r="T33">
            <v>6.0557768924302785E-2</v>
          </cell>
          <cell r="U33">
            <v>0</v>
          </cell>
          <cell r="V33">
            <v>4.9754901960784324E-2</v>
          </cell>
          <cell r="W33">
            <v>6.0557768924302785E-2</v>
          </cell>
          <cell r="X33">
            <v>5.2702702702702699E-2</v>
          </cell>
          <cell r="Y33">
            <v>0</v>
          </cell>
          <cell r="Z33">
            <v>4.2487046632124346E-2</v>
          </cell>
          <cell r="AA33">
            <v>5.2702702702702699E-2</v>
          </cell>
          <cell r="AB33">
            <v>4.817320703653586E-2</v>
          </cell>
          <cell r="AC33">
            <v>0</v>
          </cell>
          <cell r="AD33">
            <v>0</v>
          </cell>
          <cell r="AE33">
            <v>4.817320703653586E-2</v>
          </cell>
          <cell r="AF33">
            <v>5.8470764617691157E-2</v>
          </cell>
          <cell r="AG33">
            <v>0</v>
          </cell>
          <cell r="AH33">
            <v>0</v>
          </cell>
          <cell r="AI33">
            <v>5.8470764617691157E-2</v>
          </cell>
          <cell r="AJ33">
            <v>6.0240963855421686E-2</v>
          </cell>
        </row>
        <row r="34">
          <cell r="A34" t="str">
            <v>Paperboard</v>
          </cell>
        </row>
        <row r="35">
          <cell r="A35" t="str">
            <v>Other Goods</v>
          </cell>
        </row>
        <row r="36">
          <cell r="A36" t="str">
            <v>Packing material</v>
          </cell>
        </row>
        <row r="39">
          <cell r="C39" t="str">
            <v>FY9303</v>
          </cell>
          <cell r="D39">
            <v>0</v>
          </cell>
          <cell r="E39">
            <v>0</v>
          </cell>
          <cell r="F39">
            <v>0</v>
          </cell>
          <cell r="G39" t="str">
            <v>FY9403</v>
          </cell>
          <cell r="H39">
            <v>0</v>
          </cell>
          <cell r="I39">
            <v>0</v>
          </cell>
          <cell r="J39">
            <v>0</v>
          </cell>
          <cell r="K39" t="str">
            <v>FY9503</v>
          </cell>
          <cell r="L39">
            <v>0</v>
          </cell>
          <cell r="M39">
            <v>0</v>
          </cell>
          <cell r="N39">
            <v>0</v>
          </cell>
          <cell r="O39" t="str">
            <v>FY9603</v>
          </cell>
          <cell r="P39">
            <v>0</v>
          </cell>
          <cell r="Q39">
            <v>0</v>
          </cell>
          <cell r="R39">
            <v>0</v>
          </cell>
          <cell r="S39" t="str">
            <v>FY9703</v>
          </cell>
          <cell r="T39">
            <v>0</v>
          </cell>
          <cell r="U39">
            <v>0</v>
          </cell>
          <cell r="V39">
            <v>0</v>
          </cell>
          <cell r="W39" t="str">
            <v>FY9803</v>
          </cell>
          <cell r="X39">
            <v>0</v>
          </cell>
          <cell r="Y39">
            <v>0</v>
          </cell>
          <cell r="Z39">
            <v>0</v>
          </cell>
          <cell r="AA39" t="str">
            <v>FY9903</v>
          </cell>
          <cell r="AB39">
            <v>0</v>
          </cell>
          <cell r="AC39">
            <v>0</v>
          </cell>
          <cell r="AD39">
            <v>0</v>
          </cell>
          <cell r="AE39">
            <v>2000</v>
          </cell>
          <cell r="AF39">
            <v>0</v>
          </cell>
          <cell r="AG39">
            <v>0</v>
          </cell>
          <cell r="AH39">
            <v>0</v>
          </cell>
          <cell r="AI39">
            <v>2001</v>
          </cell>
        </row>
        <row r="40">
          <cell r="A40" t="str">
            <v>% increase</v>
          </cell>
          <cell r="B40" t="str">
            <v>Units</v>
          </cell>
          <cell r="C40" t="str">
            <v>Opening</v>
          </cell>
          <cell r="D40" t="str">
            <v>Closing</v>
          </cell>
          <cell r="E40" t="str">
            <v>Purchases</v>
          </cell>
          <cell r="F40" t="str">
            <v>Consumption</v>
          </cell>
          <cell r="G40" t="str">
            <v>Opening</v>
          </cell>
          <cell r="H40" t="str">
            <v>Closing</v>
          </cell>
          <cell r="I40" t="str">
            <v>Purchases</v>
          </cell>
          <cell r="J40" t="str">
            <v>Consumption</v>
          </cell>
          <cell r="K40" t="str">
            <v>Opening</v>
          </cell>
          <cell r="L40" t="str">
            <v>Closing</v>
          </cell>
          <cell r="M40" t="str">
            <v>Purchases</v>
          </cell>
          <cell r="N40" t="str">
            <v>Consumption</v>
          </cell>
          <cell r="O40" t="str">
            <v>Opening</v>
          </cell>
          <cell r="P40" t="str">
            <v>Closing</v>
          </cell>
          <cell r="Q40" t="str">
            <v>Purchases</v>
          </cell>
          <cell r="R40" t="str">
            <v>Consumption</v>
          </cell>
          <cell r="S40" t="str">
            <v>Opening</v>
          </cell>
          <cell r="T40" t="str">
            <v>Closing</v>
          </cell>
          <cell r="U40" t="str">
            <v>Purchases</v>
          </cell>
          <cell r="V40" t="str">
            <v>Consumption</v>
          </cell>
          <cell r="W40" t="str">
            <v>Opening</v>
          </cell>
          <cell r="X40" t="str">
            <v>Closing</v>
          </cell>
          <cell r="Y40" t="str">
            <v>Purchases</v>
          </cell>
          <cell r="Z40" t="str">
            <v>Consumption</v>
          </cell>
          <cell r="AA40" t="str">
            <v>Opening</v>
          </cell>
          <cell r="AB40" t="str">
            <v>Closing</v>
          </cell>
          <cell r="AC40" t="str">
            <v>Purchases</v>
          </cell>
          <cell r="AD40" t="str">
            <v>Consumption</v>
          </cell>
          <cell r="AE40" t="str">
            <v>Opening</v>
          </cell>
          <cell r="AF40" t="str">
            <v>Closing</v>
          </cell>
          <cell r="AG40" t="str">
            <v>Purchases</v>
          </cell>
          <cell r="AH40" t="str">
            <v>Consumption</v>
          </cell>
          <cell r="AI40" t="str">
            <v>Opening</v>
          </cell>
          <cell r="AJ40" t="str">
            <v>Closing</v>
          </cell>
          <cell r="AK40" t="str">
            <v>Purchases</v>
          </cell>
          <cell r="AL40" t="str">
            <v>Consumption</v>
          </cell>
        </row>
        <row r="41">
          <cell r="A41" t="str">
            <v>Cigarettes</v>
          </cell>
          <cell r="B41">
            <v>0</v>
          </cell>
          <cell r="C41">
            <v>0</v>
          </cell>
          <cell r="D41">
            <v>0</v>
          </cell>
          <cell r="E41">
            <v>0</v>
          </cell>
          <cell r="F41">
            <v>0</v>
          </cell>
          <cell r="G41">
            <v>-7.6154055826480938E-2</v>
          </cell>
          <cell r="H41">
            <v>3.0209853796272501E-3</v>
          </cell>
          <cell r="I41">
            <v>-1.3639992649014721E-2</v>
          </cell>
          <cell r="J41">
            <v>9.262062497615263</v>
          </cell>
          <cell r="K41">
            <v>3.0209853796272501E-3</v>
          </cell>
          <cell r="L41">
            <v>0.30240536394257411</v>
          </cell>
          <cell r="M41">
            <v>0.25389206315310808</v>
          </cell>
          <cell r="N41">
            <v>-1.6800071476054164</v>
          </cell>
          <cell r="O41">
            <v>0.30240536394257411</v>
          </cell>
          <cell r="P41">
            <v>-6.5991480612306308E-2</v>
          </cell>
          <cell r="Q41">
            <v>-1.8931367226493467E-2</v>
          </cell>
          <cell r="R41">
            <v>-4.0407615163006505E-2</v>
          </cell>
          <cell r="S41">
            <v>-6.5991480612306308E-2</v>
          </cell>
          <cell r="T41">
            <v>0.11487848258639666</v>
          </cell>
          <cell r="U41">
            <v>-1.8080965952621764E-2</v>
          </cell>
          <cell r="V41">
            <v>-1.6107690729322988</v>
          </cell>
          <cell r="W41">
            <v>0.11487848258639666</v>
          </cell>
          <cell r="X41">
            <v>0.12995299080838985</v>
          </cell>
          <cell r="Y41">
            <v>0.16830189959209219</v>
          </cell>
          <cell r="Z41">
            <v>-4.2489611832275838</v>
          </cell>
          <cell r="AA41">
            <v>0.12995299080838985</v>
          </cell>
          <cell r="AB41">
            <v>8.1448127670875836E-2</v>
          </cell>
          <cell r="AC41">
            <v>8.0556721203843384E-2</v>
          </cell>
          <cell r="AD41">
            <v>-1.2493644753108906</v>
          </cell>
          <cell r="AE41">
            <v>8.1448127670875836E-2</v>
          </cell>
          <cell r="AF41">
            <v>4.0932002536969714E-2</v>
          </cell>
          <cell r="AG41">
            <v>0.02</v>
          </cell>
          <cell r="AH41">
            <v>2.7351973343819225</v>
          </cell>
          <cell r="AI41">
            <v>4.0932002536969714E-2</v>
          </cell>
          <cell r="AJ41">
            <v>7.3849630432424096E-2</v>
          </cell>
          <cell r="AK41">
            <v>2.5105946330274627</v>
          </cell>
          <cell r="AL41">
            <v>-0.27743145930060775</v>
          </cell>
        </row>
        <row r="42">
          <cell r="A42" t="str">
            <v>Smoking tobaccos</v>
          </cell>
          <cell r="B42">
            <v>0</v>
          </cell>
          <cell r="C42">
            <v>0</v>
          </cell>
          <cell r="D42">
            <v>0</v>
          </cell>
          <cell r="E42">
            <v>0</v>
          </cell>
          <cell r="F42">
            <v>0</v>
          </cell>
          <cell r="G42">
            <v>-0.51219512195121952</v>
          </cell>
          <cell r="H42">
            <v>0.99999999999999978</v>
          </cell>
          <cell r="I42">
            <v>0</v>
          </cell>
          <cell r="J42">
            <v>0.15384615384615397</v>
          </cell>
          <cell r="K42">
            <v>0.99999999999999978</v>
          </cell>
          <cell r="L42">
            <v>0.25</v>
          </cell>
          <cell r="M42">
            <v>0</v>
          </cell>
          <cell r="N42">
            <v>-0.30000000000000004</v>
          </cell>
          <cell r="O42">
            <v>0.25</v>
          </cell>
          <cell r="P42">
            <v>-2.8571428571428581E-2</v>
          </cell>
          <cell r="Q42">
            <v>0</v>
          </cell>
          <cell r="R42">
            <v>0.38095238095238115</v>
          </cell>
          <cell r="S42">
            <v>-2.8571428571428581E-2</v>
          </cell>
          <cell r="T42">
            <v>8.0882352941176627E-2</v>
          </cell>
          <cell r="U42">
            <v>0</v>
          </cell>
          <cell r="V42">
            <v>-0.10344827586206906</v>
          </cell>
          <cell r="W42">
            <v>8.0882352941176627E-2</v>
          </cell>
          <cell r="X42">
            <v>5.8201058201058142E-2</v>
          </cell>
          <cell r="Y42">
            <v>0</v>
          </cell>
          <cell r="Z42">
            <v>0.33846153846153859</v>
          </cell>
          <cell r="AA42">
            <v>5.8201058201058142E-2</v>
          </cell>
          <cell r="AB42">
            <v>0.11599999999999988</v>
          </cell>
          <cell r="AC42">
            <v>0</v>
          </cell>
          <cell r="AD42">
            <v>0</v>
          </cell>
          <cell r="AE42">
            <v>0.11599999999999988</v>
          </cell>
          <cell r="AF42">
            <v>2.1505376344086002E-2</v>
          </cell>
          <cell r="AG42">
            <v>0</v>
          </cell>
          <cell r="AH42">
            <v>0</v>
          </cell>
          <cell r="AI42">
            <v>2.1505376344086002E-2</v>
          </cell>
          <cell r="AJ42">
            <v>0.57894736842105265</v>
          </cell>
        </row>
        <row r="43">
          <cell r="A43" t="str">
            <v>Printed materials</v>
          </cell>
          <cell r="B43">
            <v>0</v>
          </cell>
          <cell r="C43">
            <v>0</v>
          </cell>
          <cell r="D43">
            <v>0</v>
          </cell>
          <cell r="E43">
            <v>0</v>
          </cell>
          <cell r="F43">
            <v>0</v>
          </cell>
          <cell r="G43">
            <v>-6.4935064935066622E-3</v>
          </cell>
          <cell r="H43">
            <v>2.9104938271604941</v>
          </cell>
          <cell r="I43">
            <v>0</v>
          </cell>
          <cell r="J43">
            <v>-4.2560328185328196</v>
          </cell>
          <cell r="K43">
            <v>2.9104938271604941</v>
          </cell>
          <cell r="L43">
            <v>0.15154644498373515</v>
          </cell>
          <cell r="M43">
            <v>0</v>
          </cell>
          <cell r="N43">
            <v>-2.572449166514013</v>
          </cell>
          <cell r="O43">
            <v>0.15154644498373515</v>
          </cell>
          <cell r="P43">
            <v>-0.53791809481882114</v>
          </cell>
          <cell r="Q43">
            <v>0</v>
          </cell>
          <cell r="R43">
            <v>-6.5633874239350911</v>
          </cell>
          <cell r="S43">
            <v>-0.53791809481882114</v>
          </cell>
          <cell r="T43">
            <v>-0.11304920190883661</v>
          </cell>
          <cell r="U43">
            <v>0</v>
          </cell>
          <cell r="V43">
            <v>-1.1003757380568975</v>
          </cell>
          <cell r="W43">
            <v>-0.11304920190883661</v>
          </cell>
          <cell r="X43">
            <v>-0.34129651860744303</v>
          </cell>
          <cell r="Y43">
            <v>0</v>
          </cell>
          <cell r="Z43">
            <v>0.10031347962382409</v>
          </cell>
          <cell r="AA43">
            <v>-0.34129651860744303</v>
          </cell>
          <cell r="AB43">
            <v>0.3467296382106575</v>
          </cell>
          <cell r="AC43">
            <v>0</v>
          </cell>
          <cell r="AD43">
            <v>0</v>
          </cell>
          <cell r="AE43">
            <v>0.3467296382106575</v>
          </cell>
          <cell r="AF43">
            <v>-7.156647486371881E-2</v>
          </cell>
          <cell r="AG43">
            <v>0</v>
          </cell>
          <cell r="AH43">
            <v>0</v>
          </cell>
          <cell r="AI43">
            <v>-7.156647486371881E-2</v>
          </cell>
          <cell r="AJ43">
            <v>-0.17121424735374113</v>
          </cell>
        </row>
        <row r="44">
          <cell r="A44" t="str">
            <v>Agriproducts</v>
          </cell>
          <cell r="B44">
            <v>0</v>
          </cell>
          <cell r="C44">
            <v>0</v>
          </cell>
          <cell r="D44">
            <v>0</v>
          </cell>
          <cell r="E44">
            <v>0</v>
          </cell>
          <cell r="F44">
            <v>0</v>
          </cell>
          <cell r="G44">
            <v>-6.9038870615874215E-2</v>
          </cell>
          <cell r="H44">
            <v>0.55598287327268925</v>
          </cell>
          <cell r="I44">
            <v>3.5135832191633076E-2</v>
          </cell>
          <cell r="J44">
            <v>-3.3705882786744912E-2</v>
          </cell>
          <cell r="K44">
            <v>0.55598287327268925</v>
          </cell>
          <cell r="L44">
            <v>0.12826066701223948</v>
          </cell>
          <cell r="M44">
            <v>0.17527906191626119</v>
          </cell>
          <cell r="N44">
            <v>0.25726662128095357</v>
          </cell>
          <cell r="O44">
            <v>0.12826066701223948</v>
          </cell>
          <cell r="P44">
            <v>-0.15255870256372706</v>
          </cell>
          <cell r="Q44">
            <v>-6.3153327684201233E-2</v>
          </cell>
          <cell r="R44">
            <v>-2.9828275183628628E-2</v>
          </cell>
          <cell r="S44">
            <v>-0.15255870256372706</v>
          </cell>
          <cell r="T44">
            <v>0.47026719447162502</v>
          </cell>
          <cell r="U44">
            <v>1.6197905120135747E-2</v>
          </cell>
          <cell r="V44">
            <v>-6.1369657180345261E-2</v>
          </cell>
          <cell r="W44">
            <v>0.47026719447162502</v>
          </cell>
          <cell r="X44">
            <v>-0.2573221371735317</v>
          </cell>
          <cell r="Y44">
            <v>6.3330885757744593E-2</v>
          </cell>
          <cell r="Z44">
            <v>-0.9988389617769291</v>
          </cell>
          <cell r="AA44">
            <v>-0.99925732213717355</v>
          </cell>
          <cell r="AB44">
            <v>-5.5507227030741291E-2</v>
          </cell>
          <cell r="AC44">
            <v>-0.10473745678499402</v>
          </cell>
          <cell r="AD44">
            <v>-0.12710840526395084</v>
          </cell>
          <cell r="AE44">
            <v>-5.5507227030741402E-2</v>
          </cell>
          <cell r="AF44">
            <v>-0.99805910113760465</v>
          </cell>
          <cell r="AG44">
            <v>-7.9512613106396013E-2</v>
          </cell>
          <cell r="AH44">
            <v>-0.12261090903991512</v>
          </cell>
          <cell r="AI44">
            <v>0.94089886239530873</v>
          </cell>
          <cell r="AJ44">
            <v>-8.3778310709468506E-2</v>
          </cell>
          <cell r="AK44">
            <v>0.34247132365718902</v>
          </cell>
          <cell r="AL44">
            <v>0.42781815199476969</v>
          </cell>
        </row>
        <row r="45">
          <cell r="A45" t="str">
            <v>Paper</v>
          </cell>
          <cell r="B45">
            <v>0</v>
          </cell>
          <cell r="C45">
            <v>0</v>
          </cell>
          <cell r="D45">
            <v>0</v>
          </cell>
          <cell r="E45">
            <v>0</v>
          </cell>
          <cell r="F45">
            <v>0</v>
          </cell>
          <cell r="G45">
            <v>0.12604979561501306</v>
          </cell>
          <cell r="H45">
            <v>0.1151079136690647</v>
          </cell>
          <cell r="I45">
            <v>0</v>
          </cell>
          <cell r="J45">
            <v>-0.62022001047668951</v>
          </cell>
          <cell r="K45">
            <v>0.1151079136690647</v>
          </cell>
          <cell r="L45">
            <v>3.058232090490387E-3</v>
          </cell>
          <cell r="M45">
            <v>0</v>
          </cell>
          <cell r="N45">
            <v>1.0889908256880738</v>
          </cell>
          <cell r="O45">
            <v>3.058232090490387E-3</v>
          </cell>
          <cell r="P45">
            <v>0.2363112391930835</v>
          </cell>
          <cell r="Q45">
            <v>0</v>
          </cell>
          <cell r="R45">
            <v>1.5165945165945161</v>
          </cell>
          <cell r="S45">
            <v>0.2363112391930835</v>
          </cell>
          <cell r="T45">
            <v>8.6934314025947312E-2</v>
          </cell>
          <cell r="U45">
            <v>0</v>
          </cell>
          <cell r="V45">
            <v>-0.56464460784313708</v>
          </cell>
          <cell r="W45">
            <v>8.6934314025947312E-2</v>
          </cell>
          <cell r="X45">
            <v>-0.1297119487908962</v>
          </cell>
          <cell r="Y45">
            <v>0</v>
          </cell>
          <cell r="Z45">
            <v>-0.14607315143316602</v>
          </cell>
          <cell r="AA45">
            <v>-0.1297119487908962</v>
          </cell>
          <cell r="AB45">
            <v>-8.5944276742652814E-2</v>
          </cell>
          <cell r="AC45">
            <v>0</v>
          </cell>
          <cell r="AD45">
            <v>0</v>
          </cell>
          <cell r="AE45">
            <v>-8.5944276742652814E-2</v>
          </cell>
          <cell r="AF45">
            <v>0.21376109697960022</v>
          </cell>
          <cell r="AG45">
            <v>0</v>
          </cell>
          <cell r="AH45">
            <v>0</v>
          </cell>
          <cell r="AI45">
            <v>0.21376109697960022</v>
          </cell>
          <cell r="AJ45">
            <v>3.0274945937596387E-2</v>
          </cell>
        </row>
        <row r="46">
          <cell r="A46" t="str">
            <v>Paperboard</v>
          </cell>
        </row>
        <row r="47">
          <cell r="A47" t="str">
            <v>Packing material</v>
          </cell>
        </row>
      </sheetData>
      <sheetData sheetId="22" refreshError="1"/>
      <sheetData sheetId="23" refreshError="1"/>
      <sheetData sheetId="24" refreshError="1">
        <row r="2">
          <cell r="A2" t="str">
            <v>Dividend</v>
          </cell>
        </row>
        <row r="11">
          <cell r="A11" t="str">
            <v>Equity</v>
          </cell>
        </row>
        <row r="24">
          <cell r="A24" t="str">
            <v>Reserves</v>
          </cell>
        </row>
        <row r="41">
          <cell r="A41" t="str">
            <v>Debt</v>
          </cell>
        </row>
        <row r="55">
          <cell r="A55" t="str">
            <v>Current liabilities</v>
          </cell>
        </row>
        <row r="78">
          <cell r="A78" t="str">
            <v>Investments</v>
          </cell>
        </row>
        <row r="99">
          <cell r="A99" t="str">
            <v>Loans and advances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Go to"/>
      <sheetName val="Summary (2)"/>
      <sheetName val="Summary"/>
      <sheetName val="Template"/>
      <sheetName val="Qtrly_Template"/>
      <sheetName val="qtr"/>
      <sheetName val="PL"/>
      <sheetName val="PLdet"/>
      <sheetName val="BS"/>
      <sheetName val="Merger"/>
      <sheetName val="Valuation"/>
      <sheetName val="Trend"/>
      <sheetName val="Report"/>
      <sheetName val="Results"/>
      <sheetName val="Oligopoly"/>
      <sheetName val="Querries"/>
      <sheetName val="Report-P&amp;L"/>
      <sheetName val="rm"/>
      <sheetName val="main"/>
      <sheetName val="bs_related"/>
      <sheetName val="fg"/>
      <sheetName val="res 2002"/>
      <sheetName val="sales"/>
      <sheetName val="Inc Mod cigs"/>
      <sheetName val="bajaj_copeland"/>
      <sheetName val="InQuart"/>
      <sheetName val="Settings"/>
      <sheetName val="Sheet2"/>
      <sheetName val="Old"/>
      <sheetName val="Introduction"/>
      <sheetName val="Sheet3"/>
      <sheetName val="Operating Statistics"/>
      <sheetName val="#REF"/>
      <sheetName val="Financials"/>
    </sheetNames>
    <sheetDataSet>
      <sheetData sheetId="0" refreshError="1"/>
      <sheetData sheetId="1" refreshError="1"/>
      <sheetData sheetId="2" refreshError="1"/>
      <sheetData sheetId="3"/>
      <sheetData sheetId="4" refreshError="1">
        <row r="2">
          <cell r="D2">
            <v>12</v>
          </cell>
          <cell r="E2">
            <v>12</v>
          </cell>
          <cell r="F2">
            <v>12</v>
          </cell>
          <cell r="G2">
            <v>12</v>
          </cell>
          <cell r="H2">
            <v>12</v>
          </cell>
          <cell r="I2">
            <v>12</v>
          </cell>
          <cell r="J2">
            <v>12</v>
          </cell>
          <cell r="K2">
            <v>12</v>
          </cell>
          <cell r="L2">
            <v>12</v>
          </cell>
          <cell r="M2">
            <v>12</v>
          </cell>
          <cell r="N2">
            <v>12</v>
          </cell>
          <cell r="O2">
            <v>12</v>
          </cell>
          <cell r="P2">
            <v>12</v>
          </cell>
          <cell r="Q2">
            <v>12</v>
          </cell>
          <cell r="R2">
            <v>12</v>
          </cell>
          <cell r="S2">
            <v>12</v>
          </cell>
          <cell r="T2">
            <v>12</v>
          </cell>
        </row>
        <row r="3">
          <cell r="D3">
            <v>3</v>
          </cell>
          <cell r="E3">
            <v>3</v>
          </cell>
          <cell r="F3">
            <v>3</v>
          </cell>
          <cell r="G3">
            <v>3</v>
          </cell>
          <cell r="H3">
            <v>3</v>
          </cell>
          <cell r="I3">
            <v>3</v>
          </cell>
          <cell r="J3">
            <v>3</v>
          </cell>
          <cell r="K3">
            <v>3</v>
          </cell>
          <cell r="L3">
            <v>3</v>
          </cell>
          <cell r="M3">
            <v>3</v>
          </cell>
          <cell r="N3">
            <v>3</v>
          </cell>
          <cell r="O3">
            <v>3</v>
          </cell>
          <cell r="P3">
            <v>3</v>
          </cell>
          <cell r="Q3">
            <v>3</v>
          </cell>
          <cell r="R3">
            <v>3</v>
          </cell>
          <cell r="S3">
            <v>3</v>
          </cell>
          <cell r="T3">
            <v>3</v>
          </cell>
        </row>
        <row r="6">
          <cell r="D6">
            <v>0</v>
          </cell>
          <cell r="E6">
            <v>0</v>
          </cell>
          <cell r="F6">
            <v>2354.2420000000002</v>
          </cell>
          <cell r="G6">
            <v>2853.1379999999999</v>
          </cell>
          <cell r="H6">
            <v>5081.8529999999992</v>
          </cell>
          <cell r="I6">
            <v>5958.1170000000002</v>
          </cell>
          <cell r="J6">
            <v>8919.3009999999995</v>
          </cell>
          <cell r="K6">
            <v>15345.255999999999</v>
          </cell>
          <cell r="L6">
            <v>18362.614000000001</v>
          </cell>
          <cell r="M6">
            <v>19770.047220733992</v>
          </cell>
          <cell r="N6">
            <v>19783.885803126017</v>
          </cell>
          <cell r="O6">
            <v>0</v>
          </cell>
          <cell r="P6">
            <v>0</v>
          </cell>
          <cell r="Q6">
            <v>0</v>
          </cell>
          <cell r="R6">
            <v>0</v>
          </cell>
          <cell r="S6">
            <v>0</v>
          </cell>
          <cell r="T6">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D12">
            <v>0</v>
          </cell>
          <cell r="E12">
            <v>0</v>
          </cell>
          <cell r="F12">
            <v>2354.2420000000002</v>
          </cell>
          <cell r="G12">
            <v>2853.1379999999999</v>
          </cell>
          <cell r="H12">
            <v>5081.8529999999992</v>
          </cell>
          <cell r="I12">
            <v>5958.1170000000002</v>
          </cell>
          <cell r="J12">
            <v>8919.3009999999995</v>
          </cell>
          <cell r="K12">
            <v>15345.255999999999</v>
          </cell>
          <cell r="L12">
            <v>18362.614000000001</v>
          </cell>
          <cell r="M12">
            <v>21292.422883049785</v>
          </cell>
          <cell r="N12">
            <v>21834.018361711282</v>
          </cell>
          <cell r="O12">
            <v>0</v>
          </cell>
          <cell r="P12">
            <v>0</v>
          </cell>
          <cell r="Q12">
            <v>0</v>
          </cell>
          <cell r="R12">
            <v>0</v>
          </cell>
          <cell r="S12">
            <v>0</v>
          </cell>
          <cell r="T12">
            <v>0</v>
          </cell>
        </row>
        <row r="13">
          <cell r="D13">
            <v>0</v>
          </cell>
          <cell r="E13">
            <v>0</v>
          </cell>
          <cell r="F13">
            <v>-2134.8679999999995</v>
          </cell>
          <cell r="G13">
            <v>-2484.9180000000001</v>
          </cell>
          <cell r="H13">
            <v>-4415.3460000000005</v>
          </cell>
          <cell r="I13">
            <v>-5103.0020000000013</v>
          </cell>
          <cell r="J13">
            <v>-6026.4470000000001</v>
          </cell>
          <cell r="K13">
            <v>-7889.3089999999993</v>
          </cell>
          <cell r="L13">
            <v>-9843.6848016842105</v>
          </cell>
          <cell r="M13">
            <v>-10815.242927859144</v>
          </cell>
          <cell r="N13">
            <v>-11263.283863596676</v>
          </cell>
          <cell r="O13">
            <v>0</v>
          </cell>
          <cell r="P13">
            <v>0</v>
          </cell>
          <cell r="Q13">
            <v>0</v>
          </cell>
          <cell r="R13">
            <v>0</v>
          </cell>
          <cell r="S13">
            <v>0</v>
          </cell>
          <cell r="T13">
            <v>0</v>
          </cell>
        </row>
        <row r="14">
          <cell r="F14">
            <v>0</v>
          </cell>
          <cell r="G14">
            <v>0</v>
          </cell>
          <cell r="H14">
            <v>-1388.6090000000002</v>
          </cell>
          <cell r="I14">
            <v>-1289.69</v>
          </cell>
          <cell r="J14">
            <v>-1284.037</v>
          </cell>
          <cell r="K14">
            <v>-1778.181</v>
          </cell>
          <cell r="L14">
            <v>-2340.2738016842113</v>
          </cell>
          <cell r="M14">
            <v>-2452.9908416842109</v>
          </cell>
          <cell r="N14">
            <v>-2276.6395376842102</v>
          </cell>
        </row>
        <row r="15">
          <cell r="F15">
            <v>-352.93700000000001</v>
          </cell>
          <cell r="G15">
            <v>-467.25</v>
          </cell>
          <cell r="H15">
            <v>-333.72800000000001</v>
          </cell>
          <cell r="I15">
            <v>-438.35199999999998</v>
          </cell>
          <cell r="J15">
            <v>-829.57</v>
          </cell>
          <cell r="K15">
            <v>-1434.6120000000001</v>
          </cell>
          <cell r="L15">
            <v>-1604.1959999999999</v>
          </cell>
          <cell r="M15">
            <v>-1764.6156000000001</v>
          </cell>
          <cell r="N15">
            <v>-1941.0771600000003</v>
          </cell>
        </row>
        <row r="16">
          <cell r="F16">
            <v>-71.227999999999994</v>
          </cell>
          <cell r="G16">
            <v>96.35799999999999</v>
          </cell>
          <cell r="H16">
            <v>-16.813000000000002</v>
          </cell>
          <cell r="I16">
            <v>-144.28</v>
          </cell>
          <cell r="J16">
            <v>-66.165999999999997</v>
          </cell>
          <cell r="K16">
            <v>163.73000000000002</v>
          </cell>
          <cell r="L16">
            <v>326.149</v>
          </cell>
          <cell r="M16">
            <v>0</v>
          </cell>
          <cell r="N16">
            <v>0</v>
          </cell>
        </row>
        <row r="17">
          <cell r="F17">
            <v>-836.88699999999994</v>
          </cell>
          <cell r="G17">
            <v>-1113.9280000000001</v>
          </cell>
          <cell r="H17">
            <v>-1312.69</v>
          </cell>
          <cell r="I17">
            <v>-1683.3980000000001</v>
          </cell>
          <cell r="J17">
            <v>-2244.9390000000003</v>
          </cell>
          <cell r="K17">
            <v>-2911.625</v>
          </cell>
          <cell r="L17">
            <v>-3744.8269999999998</v>
          </cell>
          <cell r="M17">
            <v>-3852.8657899999998</v>
          </cell>
          <cell r="N17">
            <v>-3964.1457436999999</v>
          </cell>
        </row>
        <row r="18">
          <cell r="F18">
            <v>0</v>
          </cell>
          <cell r="G18">
            <v>0</v>
          </cell>
          <cell r="H18">
            <v>0</v>
          </cell>
          <cell r="I18">
            <v>0</v>
          </cell>
          <cell r="J18">
            <v>0</v>
          </cell>
          <cell r="K18">
            <v>0</v>
          </cell>
          <cell r="L18">
            <v>0</v>
          </cell>
          <cell r="M18">
            <v>0</v>
          </cell>
          <cell r="N18">
            <v>0</v>
          </cell>
        </row>
        <row r="19">
          <cell r="F19">
            <v>-217.17600000000002</v>
          </cell>
          <cell r="G19">
            <v>-219.97699999999998</v>
          </cell>
          <cell r="H19">
            <v>-300.58699999999999</v>
          </cell>
          <cell r="I19">
            <v>-293.89300000000003</v>
          </cell>
          <cell r="J19">
            <v>-393.755</v>
          </cell>
          <cell r="K19">
            <v>-492.95</v>
          </cell>
          <cell r="L19">
            <v>-519.00900000000001</v>
          </cell>
          <cell r="M19">
            <v>-556.85793899999999</v>
          </cell>
          <cell r="N19">
            <v>-602.72773657000005</v>
          </cell>
        </row>
        <row r="20">
          <cell r="F20">
            <v>-96.850999999999999</v>
          </cell>
          <cell r="G20">
            <v>-119.04300000000001</v>
          </cell>
          <cell r="H20">
            <v>-143.06200000000001</v>
          </cell>
          <cell r="I20">
            <v>-125.349</v>
          </cell>
          <cell r="J20">
            <v>-137.78</v>
          </cell>
          <cell r="K20">
            <v>-156.553</v>
          </cell>
          <cell r="L20">
            <v>-152.10957186544343</v>
          </cell>
          <cell r="M20">
            <v>-152.10957186544343</v>
          </cell>
          <cell r="N20">
            <v>-152.10957186544343</v>
          </cell>
        </row>
        <row r="21">
          <cell r="F21">
            <v>-67.287000000000006</v>
          </cell>
          <cell r="G21">
            <v>-66.915000000000006</v>
          </cell>
          <cell r="H21">
            <v>-133.61199999999999</v>
          </cell>
          <cell r="I21">
            <v>-125.304</v>
          </cell>
          <cell r="J21">
            <v>-140.68099999999998</v>
          </cell>
          <cell r="K21">
            <v>-164.11899999999997</v>
          </cell>
          <cell r="L21">
            <v>-155.91859999999997</v>
          </cell>
          <cell r="M21">
            <v>-165.16790000000003</v>
          </cell>
          <cell r="N21">
            <v>-174.52007500000008</v>
          </cell>
        </row>
        <row r="22">
          <cell r="F22">
            <v>0</v>
          </cell>
          <cell r="G22">
            <v>0</v>
          </cell>
          <cell r="H22">
            <v>0</v>
          </cell>
          <cell r="I22">
            <v>0</v>
          </cell>
          <cell r="J22">
            <v>0</v>
          </cell>
          <cell r="K22">
            <v>-11.719000000000051</v>
          </cell>
          <cell r="L22">
            <v>0</v>
          </cell>
          <cell r="M22">
            <v>0</v>
          </cell>
          <cell r="N22">
            <v>0</v>
          </cell>
        </row>
        <row r="23">
          <cell r="F23">
            <v>-9.8000000000000004E-2</v>
          </cell>
          <cell r="G23">
            <v>-5.42</v>
          </cell>
          <cell r="H23">
            <v>-17.388999999999999</v>
          </cell>
          <cell r="I23">
            <v>-12.229000000000001</v>
          </cell>
          <cell r="J23">
            <v>-2.2290000000000001</v>
          </cell>
          <cell r="K23">
            <v>-0.09</v>
          </cell>
          <cell r="L23">
            <v>-5</v>
          </cell>
          <cell r="M23">
            <v>-5</v>
          </cell>
          <cell r="N23">
            <v>-5</v>
          </cell>
        </row>
        <row r="24">
          <cell r="F24">
            <v>0</v>
          </cell>
          <cell r="G24">
            <v>-2.8370000000000002</v>
          </cell>
          <cell r="H24">
            <v>0</v>
          </cell>
          <cell r="I24">
            <v>0</v>
          </cell>
          <cell r="J24">
            <v>0</v>
          </cell>
          <cell r="K24">
            <v>-10.574999999999999</v>
          </cell>
          <cell r="L24">
            <v>-12.016</v>
          </cell>
          <cell r="M24">
            <v>-12.016</v>
          </cell>
          <cell r="N24">
            <v>-12.016</v>
          </cell>
        </row>
        <row r="25">
          <cell r="F25">
            <v>-33.973999999999997</v>
          </cell>
          <cell r="G25">
            <v>-30.931000000000001</v>
          </cell>
          <cell r="H25">
            <v>-39.338000000000001</v>
          </cell>
          <cell r="I25">
            <v>-55.295000000000002</v>
          </cell>
          <cell r="J25">
            <v>-79.3</v>
          </cell>
          <cell r="K25">
            <v>-74.73</v>
          </cell>
          <cell r="L25">
            <v>-77.795999999999992</v>
          </cell>
          <cell r="M25">
            <v>-77.795999999999992</v>
          </cell>
          <cell r="N25">
            <v>-77.795999999999992</v>
          </cell>
        </row>
        <row r="26">
          <cell r="F26">
            <v>-458.42999999999995</v>
          </cell>
          <cell r="G26">
            <v>-554.97500000000002</v>
          </cell>
          <cell r="H26">
            <v>-729.51800000000003</v>
          </cell>
          <cell r="I26">
            <v>-935.2120000000001</v>
          </cell>
          <cell r="J26">
            <v>-847.99</v>
          </cell>
          <cell r="K26">
            <v>-1017.8850000000003</v>
          </cell>
          <cell r="L26">
            <v>-1558.6878281345566</v>
          </cell>
          <cell r="M26">
            <v>-1568.0541781345567</v>
          </cell>
          <cell r="N26">
            <v>-1577.8888456345567</v>
          </cell>
        </row>
        <row r="27">
          <cell r="D27">
            <v>0</v>
          </cell>
          <cell r="E27">
            <v>0</v>
          </cell>
          <cell r="F27">
            <v>219.37400000000071</v>
          </cell>
          <cell r="G27">
            <v>368.2199999999998</v>
          </cell>
          <cell r="H27">
            <v>666.5069999999987</v>
          </cell>
          <cell r="I27">
            <v>855.11499999999887</v>
          </cell>
          <cell r="J27">
            <v>2892.8539999999994</v>
          </cell>
          <cell r="K27">
            <v>7455.9470000000001</v>
          </cell>
          <cell r="L27">
            <v>8518.9291983157909</v>
          </cell>
          <cell r="M27">
            <v>10477.179955190641</v>
          </cell>
          <cell r="N27">
            <v>10570.734498114605</v>
          </cell>
          <cell r="O27">
            <v>0</v>
          </cell>
          <cell r="P27">
            <v>0</v>
          </cell>
          <cell r="Q27">
            <v>0</v>
          </cell>
          <cell r="R27">
            <v>0</v>
          </cell>
          <cell r="S27">
            <v>0</v>
          </cell>
          <cell r="T27">
            <v>0</v>
          </cell>
        </row>
        <row r="29">
          <cell r="D29">
            <v>0</v>
          </cell>
          <cell r="E29">
            <v>0</v>
          </cell>
          <cell r="F29">
            <v>219.37400000000071</v>
          </cell>
          <cell r="G29">
            <v>368.2199999999998</v>
          </cell>
          <cell r="H29">
            <v>666.5069999999987</v>
          </cell>
          <cell r="I29">
            <v>855.11499999999887</v>
          </cell>
          <cell r="J29">
            <v>2892.8539999999994</v>
          </cell>
          <cell r="K29">
            <v>7455.9470000000001</v>
          </cell>
          <cell r="L29">
            <v>8518.9291983157909</v>
          </cell>
          <cell r="M29">
            <v>10477.179955190641</v>
          </cell>
          <cell r="N29">
            <v>10570.734498114605</v>
          </cell>
          <cell r="O29">
            <v>0</v>
          </cell>
          <cell r="P29">
            <v>0</v>
          </cell>
          <cell r="Q29">
            <v>0</v>
          </cell>
          <cell r="R29">
            <v>0</v>
          </cell>
          <cell r="S29">
            <v>0</v>
          </cell>
          <cell r="T29">
            <v>0</v>
          </cell>
        </row>
        <row r="30">
          <cell r="D30">
            <v>0</v>
          </cell>
          <cell r="E30">
            <v>0</v>
          </cell>
          <cell r="F30">
            <v>-115.685</v>
          </cell>
          <cell r="G30">
            <v>-127.378</v>
          </cell>
          <cell r="H30">
            <v>-238.67099999999999</v>
          </cell>
          <cell r="I30">
            <v>-249.84299999999999</v>
          </cell>
          <cell r="J30">
            <v>-282.58699999999999</v>
          </cell>
          <cell r="K30">
            <v>-320.255</v>
          </cell>
          <cell r="L30">
            <v>-294.91399999999999</v>
          </cell>
          <cell r="M30">
            <v>-290.04855397470652</v>
          </cell>
          <cell r="N30">
            <v>-277.3505344761038</v>
          </cell>
          <cell r="O30">
            <v>0</v>
          </cell>
          <cell r="P30">
            <v>0</v>
          </cell>
          <cell r="Q30">
            <v>0</v>
          </cell>
          <cell r="R30">
            <v>0</v>
          </cell>
          <cell r="S30">
            <v>0</v>
          </cell>
          <cell r="T30">
            <v>0</v>
          </cell>
        </row>
        <row r="31">
          <cell r="F31">
            <v>-115.685</v>
          </cell>
          <cell r="G31">
            <v>-127.378</v>
          </cell>
          <cell r="H31">
            <v>-238.67099999999999</v>
          </cell>
          <cell r="I31">
            <v>-249.84299999999999</v>
          </cell>
          <cell r="J31">
            <v>-282.58699999999999</v>
          </cell>
          <cell r="K31">
            <v>-320.255</v>
          </cell>
          <cell r="L31">
            <v>-294.91399999999999</v>
          </cell>
          <cell r="M31">
            <v>-290.04855397470652</v>
          </cell>
          <cell r="N31">
            <v>-277.3505344761038</v>
          </cell>
        </row>
        <row r="33">
          <cell r="D33">
            <v>0</v>
          </cell>
          <cell r="E33">
            <v>0</v>
          </cell>
          <cell r="F33">
            <v>84.692999999999998</v>
          </cell>
          <cell r="G33">
            <v>40.619</v>
          </cell>
          <cell r="H33">
            <v>26.716999999999999</v>
          </cell>
          <cell r="I33">
            <v>19.608999999999998</v>
          </cell>
          <cell r="J33">
            <v>22.425000000000001</v>
          </cell>
          <cell r="K33">
            <v>104.57500000000002</v>
          </cell>
          <cell r="L33">
            <v>241.68899999999999</v>
          </cell>
          <cell r="M33">
            <v>362.44150000000002</v>
          </cell>
          <cell r="N33">
            <v>542.07024999999999</v>
          </cell>
          <cell r="O33">
            <v>0</v>
          </cell>
          <cell r="P33">
            <v>0</v>
          </cell>
          <cell r="Q33">
            <v>0</v>
          </cell>
          <cell r="R33">
            <v>0</v>
          </cell>
          <cell r="S33">
            <v>0</v>
          </cell>
          <cell r="T33">
            <v>0</v>
          </cell>
        </row>
        <row r="34">
          <cell r="F34">
            <v>3.7999999999999999E-2</v>
          </cell>
          <cell r="G34">
            <v>3.9E-2</v>
          </cell>
          <cell r="H34">
            <v>8.4000000000000005E-2</v>
          </cell>
          <cell r="I34">
            <v>8.4000000000000005E-2</v>
          </cell>
          <cell r="J34">
            <v>1.3260000000000001</v>
          </cell>
          <cell r="K34">
            <v>86.454000000000008</v>
          </cell>
          <cell r="L34">
            <v>242.535</v>
          </cell>
          <cell r="M34">
            <v>362.28750000000002</v>
          </cell>
          <cell r="N34">
            <v>541.91624999999999</v>
          </cell>
          <cell r="O34">
            <v>0</v>
          </cell>
          <cell r="P34">
            <v>0</v>
          </cell>
          <cell r="Q34">
            <v>0</v>
          </cell>
          <cell r="R34">
            <v>0</v>
          </cell>
          <cell r="S34">
            <v>0</v>
          </cell>
          <cell r="T34">
            <v>0</v>
          </cell>
        </row>
        <row r="35">
          <cell r="F35">
            <v>40.688000000000002</v>
          </cell>
          <cell r="G35">
            <v>16.375</v>
          </cell>
          <cell r="H35">
            <v>16.317</v>
          </cell>
          <cell r="I35">
            <v>8.27</v>
          </cell>
          <cell r="J35">
            <v>10.407</v>
          </cell>
          <cell r="K35">
            <v>9.036999999999999</v>
          </cell>
          <cell r="L35">
            <v>0.151</v>
          </cell>
          <cell r="M35">
            <v>0.151</v>
          </cell>
          <cell r="N35">
            <v>0.151</v>
          </cell>
          <cell r="O35">
            <v>0</v>
          </cell>
          <cell r="P35">
            <v>0</v>
          </cell>
          <cell r="Q35">
            <v>0</v>
          </cell>
          <cell r="R35">
            <v>0</v>
          </cell>
          <cell r="S35">
            <v>0</v>
          </cell>
          <cell r="T35">
            <v>0</v>
          </cell>
        </row>
        <row r="36">
          <cell r="F36">
            <v>0.27500000000000002</v>
          </cell>
          <cell r="G36">
            <v>-1.171</v>
          </cell>
          <cell r="H36">
            <v>0</v>
          </cell>
          <cell r="I36">
            <v>4.3559999999999999</v>
          </cell>
          <cell r="J36">
            <v>3.8450000000000002</v>
          </cell>
          <cell r="K36">
            <v>-0.251</v>
          </cell>
          <cell r="L36">
            <v>0</v>
          </cell>
          <cell r="M36">
            <v>0</v>
          </cell>
          <cell r="N36">
            <v>0</v>
          </cell>
          <cell r="O36">
            <v>0</v>
          </cell>
          <cell r="P36">
            <v>0</v>
          </cell>
          <cell r="Q36">
            <v>0</v>
          </cell>
          <cell r="R36">
            <v>0</v>
          </cell>
          <cell r="S36">
            <v>0</v>
          </cell>
          <cell r="T36">
            <v>0</v>
          </cell>
        </row>
        <row r="37">
          <cell r="F37">
            <v>23.751000000000001</v>
          </cell>
          <cell r="G37">
            <v>15.012</v>
          </cell>
          <cell r="H37">
            <v>1.3819999999999999</v>
          </cell>
          <cell r="I37">
            <v>0</v>
          </cell>
          <cell r="J37">
            <v>3.0000000000000001E-3</v>
          </cell>
          <cell r="K37">
            <v>2.1000000000000001E-2</v>
          </cell>
          <cell r="L37">
            <v>0</v>
          </cell>
          <cell r="M37">
            <v>0</v>
          </cell>
          <cell r="N37">
            <v>0</v>
          </cell>
          <cell r="O37">
            <v>0</v>
          </cell>
          <cell r="P37">
            <v>0</v>
          </cell>
          <cell r="Q37">
            <v>0</v>
          </cell>
          <cell r="R37">
            <v>0</v>
          </cell>
          <cell r="S37">
            <v>0</v>
          </cell>
          <cell r="T37">
            <v>0</v>
          </cell>
        </row>
        <row r="38">
          <cell r="F38">
            <v>0</v>
          </cell>
          <cell r="G38">
            <v>0</v>
          </cell>
          <cell r="H38">
            <v>0</v>
          </cell>
          <cell r="I38">
            <v>0</v>
          </cell>
          <cell r="J38">
            <v>0</v>
          </cell>
          <cell r="K38">
            <v>0</v>
          </cell>
          <cell r="L38">
            <v>-1</v>
          </cell>
          <cell r="M38">
            <v>0</v>
          </cell>
          <cell r="N38">
            <v>0</v>
          </cell>
          <cell r="O38">
            <v>0</v>
          </cell>
          <cell r="P38">
            <v>0</v>
          </cell>
          <cell r="Q38">
            <v>0</v>
          </cell>
          <cell r="R38">
            <v>0</v>
          </cell>
          <cell r="S38">
            <v>0</v>
          </cell>
          <cell r="T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F40">
            <v>19.940999999999999</v>
          </cell>
          <cell r="G40">
            <v>10.364000000000001</v>
          </cell>
          <cell r="H40">
            <v>8.9339999999999993</v>
          </cell>
          <cell r="I40">
            <v>6.899</v>
          </cell>
          <cell r="J40">
            <v>6.8440000000000003</v>
          </cell>
          <cell r="K40">
            <v>9.3140000000000001</v>
          </cell>
          <cell r="L40">
            <v>3.0000000000000001E-3</v>
          </cell>
          <cell r="M40">
            <v>3.0000000000000001E-3</v>
          </cell>
          <cell r="N40">
            <v>3.0000000000000001E-3</v>
          </cell>
          <cell r="O40">
            <v>0</v>
          </cell>
          <cell r="P40">
            <v>0</v>
          </cell>
          <cell r="Q40">
            <v>0</v>
          </cell>
          <cell r="R40">
            <v>0</v>
          </cell>
          <cell r="S40">
            <v>0</v>
          </cell>
          <cell r="T40">
            <v>0</v>
          </cell>
        </row>
        <row r="41">
          <cell r="D41">
            <v>0</v>
          </cell>
          <cell r="E41">
            <v>0</v>
          </cell>
          <cell r="F41">
            <v>188.38200000000069</v>
          </cell>
          <cell r="G41">
            <v>281.46099999999979</v>
          </cell>
          <cell r="H41">
            <v>454.55299999999869</v>
          </cell>
          <cell r="I41">
            <v>624.88099999999895</v>
          </cell>
          <cell r="J41">
            <v>2632.6919999999996</v>
          </cell>
          <cell r="K41">
            <v>7240.2669999999998</v>
          </cell>
          <cell r="L41">
            <v>8465.7041983157906</v>
          </cell>
          <cell r="M41">
            <v>10549.572901215935</v>
          </cell>
          <cell r="N41">
            <v>10835.454213638503</v>
          </cell>
          <cell r="O41">
            <v>0</v>
          </cell>
          <cell r="P41">
            <v>0</v>
          </cell>
          <cell r="Q41">
            <v>0</v>
          </cell>
          <cell r="R41">
            <v>0</v>
          </cell>
          <cell r="S41">
            <v>0</v>
          </cell>
          <cell r="T41">
            <v>0</v>
          </cell>
        </row>
        <row r="42">
          <cell r="F42">
            <v>-128.88900000000001</v>
          </cell>
          <cell r="G42">
            <v>-68.358000000000004</v>
          </cell>
          <cell r="H42">
            <v>-268.80400000000003</v>
          </cell>
          <cell r="I42">
            <v>-209.23000000000002</v>
          </cell>
          <cell r="J42">
            <v>-151.23700000000002</v>
          </cell>
          <cell r="K42">
            <v>-74.706999999999994</v>
          </cell>
          <cell r="L42">
            <v>-42.070999999999998</v>
          </cell>
          <cell r="M42">
            <v>-30.360039999999994</v>
          </cell>
          <cell r="N42">
            <v>-18.360039999999998</v>
          </cell>
        </row>
        <row r="43">
          <cell r="D43">
            <v>0</v>
          </cell>
          <cell r="E43">
            <v>0</v>
          </cell>
          <cell r="F43">
            <v>59.493000000000677</v>
          </cell>
          <cell r="G43">
            <v>213.10299999999978</v>
          </cell>
          <cell r="H43">
            <v>185.74899999999866</v>
          </cell>
          <cell r="I43">
            <v>415.65099999999893</v>
          </cell>
          <cell r="J43">
            <v>2481.4549999999995</v>
          </cell>
          <cell r="K43">
            <v>7165.5599999999995</v>
          </cell>
          <cell r="L43">
            <v>8423.6331983157907</v>
          </cell>
          <cell r="M43">
            <v>10519.212861215936</v>
          </cell>
          <cell r="N43">
            <v>10817.094173638503</v>
          </cell>
          <cell r="O43">
            <v>0</v>
          </cell>
          <cell r="P43">
            <v>0</v>
          </cell>
          <cell r="Q43">
            <v>0</v>
          </cell>
          <cell r="R43">
            <v>0</v>
          </cell>
          <cell r="S43">
            <v>0</v>
          </cell>
          <cell r="T43">
            <v>0</v>
          </cell>
        </row>
        <row r="46">
          <cell r="D46">
            <v>0</v>
          </cell>
          <cell r="E46">
            <v>0</v>
          </cell>
          <cell r="F46">
            <v>59.493000000000677</v>
          </cell>
          <cell r="G46">
            <v>213.10299999999978</v>
          </cell>
          <cell r="H46">
            <v>185.74899999999866</v>
          </cell>
          <cell r="I46">
            <v>415.65099999999893</v>
          </cell>
          <cell r="J46">
            <v>2481.4549999999995</v>
          </cell>
          <cell r="K46">
            <v>7165.5599999999995</v>
          </cell>
          <cell r="L46">
            <v>8423.6331983157907</v>
          </cell>
          <cell r="M46">
            <v>10519.212861215936</v>
          </cell>
          <cell r="N46">
            <v>10817.094173638503</v>
          </cell>
          <cell r="O46">
            <v>0</v>
          </cell>
          <cell r="P46">
            <v>0</v>
          </cell>
          <cell r="Q46">
            <v>0</v>
          </cell>
          <cell r="R46">
            <v>0</v>
          </cell>
          <cell r="S46">
            <v>0</v>
          </cell>
          <cell r="T46">
            <v>0</v>
          </cell>
        </row>
        <row r="47">
          <cell r="D47">
            <v>0</v>
          </cell>
          <cell r="E47">
            <v>0</v>
          </cell>
          <cell r="F47">
            <v>-0.3</v>
          </cell>
          <cell r="G47">
            <v>-30</v>
          </cell>
          <cell r="H47">
            <v>-103.75800000000001</v>
          </cell>
          <cell r="I47">
            <v>-152</v>
          </cell>
          <cell r="J47">
            <v>-797</v>
          </cell>
          <cell r="K47">
            <v>-2401.41</v>
          </cell>
          <cell r="L47">
            <v>-2783.8</v>
          </cell>
          <cell r="M47">
            <v>-3584.6084808801511</v>
          </cell>
          <cell r="N47">
            <v>-3694.7655537855803</v>
          </cell>
          <cell r="O47">
            <v>0</v>
          </cell>
          <cell r="P47">
            <v>0</v>
          </cell>
          <cell r="Q47">
            <v>0</v>
          </cell>
          <cell r="R47">
            <v>0</v>
          </cell>
          <cell r="S47">
            <v>0</v>
          </cell>
          <cell r="T47">
            <v>0</v>
          </cell>
        </row>
        <row r="48">
          <cell r="F48">
            <v>-0.3</v>
          </cell>
          <cell r="G48">
            <v>-30</v>
          </cell>
          <cell r="H48">
            <v>-54.167999999999999</v>
          </cell>
          <cell r="I48">
            <v>-58</v>
          </cell>
          <cell r="J48">
            <v>-558</v>
          </cell>
          <cell r="K48">
            <v>-2462</v>
          </cell>
          <cell r="L48">
            <v>-2798.8</v>
          </cell>
          <cell r="M48">
            <v>-3150.7883176836676</v>
          </cell>
          <cell r="N48">
            <v>-3176.4116631894581</v>
          </cell>
        </row>
        <row r="49">
          <cell r="F49">
            <v>0</v>
          </cell>
          <cell r="G49">
            <v>0</v>
          </cell>
          <cell r="H49">
            <v>-49.59</v>
          </cell>
          <cell r="I49">
            <v>-94</v>
          </cell>
          <cell r="J49">
            <v>-239</v>
          </cell>
          <cell r="K49">
            <v>60.59</v>
          </cell>
          <cell r="L49">
            <v>15</v>
          </cell>
          <cell r="M49">
            <v>0</v>
          </cell>
          <cell r="N49">
            <v>0</v>
          </cell>
        </row>
        <row r="50">
          <cell r="D50">
            <v>0</v>
          </cell>
          <cell r="E50">
            <v>0</v>
          </cell>
          <cell r="F50">
            <v>59.19300000000068</v>
          </cell>
          <cell r="G50">
            <v>183.10299999999978</v>
          </cell>
          <cell r="H50">
            <v>81.99099999999865</v>
          </cell>
          <cell r="I50">
            <v>263.65099999999893</v>
          </cell>
          <cell r="J50">
            <v>1684.4549999999995</v>
          </cell>
          <cell r="K50">
            <v>4764.1499999999996</v>
          </cell>
          <cell r="L50">
            <v>5639.8331983157905</v>
          </cell>
          <cell r="M50">
            <v>6934.6043803357843</v>
          </cell>
          <cell r="N50">
            <v>7122.3286198529222</v>
          </cell>
          <cell r="O50">
            <v>0</v>
          </cell>
          <cell r="P50">
            <v>0</v>
          </cell>
          <cell r="Q50">
            <v>0</v>
          </cell>
          <cell r="R50">
            <v>0</v>
          </cell>
          <cell r="S50">
            <v>0</v>
          </cell>
          <cell r="T50">
            <v>0</v>
          </cell>
        </row>
        <row r="51">
          <cell r="D51">
            <v>0</v>
          </cell>
          <cell r="E51">
            <v>0</v>
          </cell>
          <cell r="F51">
            <v>59.19300000000068</v>
          </cell>
          <cell r="G51">
            <v>183.10299999999978</v>
          </cell>
          <cell r="H51">
            <v>78.766251969998677</v>
          </cell>
          <cell r="I51">
            <v>250.62288636999892</v>
          </cell>
          <cell r="J51">
            <v>1653.8927962599996</v>
          </cell>
          <cell r="K51">
            <v>4732.0066158399995</v>
          </cell>
          <cell r="L51">
            <v>5607.0832132857904</v>
          </cell>
          <cell r="M51">
            <v>6865.4328913652744</v>
          </cell>
          <cell r="N51">
            <v>7051.2736964469505</v>
          </cell>
          <cell r="O51">
            <v>0</v>
          </cell>
          <cell r="P51">
            <v>0</v>
          </cell>
          <cell r="Q51">
            <v>0</v>
          </cell>
          <cell r="R51">
            <v>0</v>
          </cell>
          <cell r="S51">
            <v>0</v>
          </cell>
          <cell r="T51">
            <v>0</v>
          </cell>
        </row>
        <row r="52">
          <cell r="D52">
            <v>0</v>
          </cell>
          <cell r="E52">
            <v>0</v>
          </cell>
          <cell r="F52">
            <v>13.113</v>
          </cell>
          <cell r="G52">
            <v>0</v>
          </cell>
          <cell r="H52">
            <v>14.305999999999999</v>
          </cell>
          <cell r="I52">
            <v>0</v>
          </cell>
          <cell r="J52">
            <v>0</v>
          </cell>
          <cell r="K52">
            <v>0</v>
          </cell>
          <cell r="L52">
            <v>0</v>
          </cell>
          <cell r="M52">
            <v>0</v>
          </cell>
          <cell r="N52">
            <v>0</v>
          </cell>
          <cell r="O52">
            <v>0</v>
          </cell>
          <cell r="P52">
            <v>0</v>
          </cell>
          <cell r="Q52">
            <v>0</v>
          </cell>
          <cell r="R52">
            <v>0</v>
          </cell>
          <cell r="S52">
            <v>0</v>
          </cell>
          <cell r="T52">
            <v>0</v>
          </cell>
        </row>
        <row r="55">
          <cell r="F55">
            <v>0</v>
          </cell>
          <cell r="G55">
            <v>0</v>
          </cell>
          <cell r="H55">
            <v>-3.2247480299999749</v>
          </cell>
          <cell r="I55">
            <v>-13.028113630000018</v>
          </cell>
          <cell r="J55">
            <v>-30.562203739999951</v>
          </cell>
          <cell r="K55">
            <v>-32.143384159999989</v>
          </cell>
          <cell r="L55">
            <v>-32.749985029999898</v>
          </cell>
          <cell r="M55">
            <v>-69.171488970509927</v>
          </cell>
          <cell r="N55">
            <v>-71.054923405971479</v>
          </cell>
        </row>
        <row r="57">
          <cell r="D57">
            <v>0</v>
          </cell>
          <cell r="E57">
            <v>0</v>
          </cell>
          <cell r="F57">
            <v>72.30600000000068</v>
          </cell>
          <cell r="G57">
            <v>183.10299999999978</v>
          </cell>
          <cell r="H57">
            <v>93.072251969998675</v>
          </cell>
          <cell r="I57">
            <v>250.62288636999892</v>
          </cell>
          <cell r="J57">
            <v>1653.8927962599996</v>
          </cell>
          <cell r="K57">
            <v>4732.0066158399995</v>
          </cell>
          <cell r="L57">
            <v>5607.0832132857904</v>
          </cell>
          <cell r="M57">
            <v>6865.4328913652744</v>
          </cell>
          <cell r="N57">
            <v>7051.2736964469505</v>
          </cell>
          <cell r="O57">
            <v>0</v>
          </cell>
          <cell r="P57">
            <v>0</v>
          </cell>
          <cell r="Q57">
            <v>0</v>
          </cell>
          <cell r="R57">
            <v>0</v>
          </cell>
          <cell r="S57">
            <v>0</v>
          </cell>
          <cell r="T57">
            <v>0</v>
          </cell>
        </row>
        <row r="58">
          <cell r="F58">
            <v>0</v>
          </cell>
          <cell r="G58">
            <v>0</v>
          </cell>
          <cell r="H58">
            <v>0</v>
          </cell>
          <cell r="I58">
            <v>0</v>
          </cell>
          <cell r="J58">
            <v>-196.81</v>
          </cell>
          <cell r="K58">
            <v>-885.64499999999998</v>
          </cell>
          <cell r="L58">
            <v>-885.64499999999998</v>
          </cell>
          <cell r="M58">
            <v>-885.64499999999998</v>
          </cell>
          <cell r="N58">
            <v>-885.64499999999998</v>
          </cell>
        </row>
        <row r="59">
          <cell r="F59">
            <v>0</v>
          </cell>
          <cell r="G59">
            <v>0</v>
          </cell>
          <cell r="H59">
            <v>0</v>
          </cell>
          <cell r="I59">
            <v>0</v>
          </cell>
          <cell r="J59">
            <v>-25.216000000000001</v>
          </cell>
          <cell r="K59">
            <v>-123.67400000000001</v>
          </cell>
          <cell r="L59">
            <v>-123.67400000000001</v>
          </cell>
          <cell r="M59">
            <v>-123.67400000000001</v>
          </cell>
          <cell r="N59">
            <v>-123.67400000000001</v>
          </cell>
        </row>
        <row r="60">
          <cell r="F60">
            <v>39.362020000000001</v>
          </cell>
          <cell r="G60">
            <v>39.362020000000001</v>
          </cell>
          <cell r="H60">
            <v>39.362020000000001</v>
          </cell>
          <cell r="I60">
            <v>39.362020000000001</v>
          </cell>
          <cell r="J60">
            <v>39.362020000000001</v>
          </cell>
          <cell r="K60">
            <v>39.362020000000001</v>
          </cell>
          <cell r="L60">
            <v>39.362020000000001</v>
          </cell>
          <cell r="M60">
            <v>39.362020000000001</v>
          </cell>
          <cell r="N60">
            <v>39.362020000000001</v>
          </cell>
        </row>
        <row r="61">
          <cell r="F61">
            <v>39.362020000000001</v>
          </cell>
          <cell r="G61">
            <v>39.362020000000001</v>
          </cell>
          <cell r="H61">
            <v>39.362020000000001</v>
          </cell>
          <cell r="I61">
            <v>39.362020000000001</v>
          </cell>
          <cell r="J61">
            <v>39.362020000000001</v>
          </cell>
          <cell r="K61">
            <v>39.362020000000001</v>
          </cell>
          <cell r="L61">
            <v>39.362020000000001</v>
          </cell>
          <cell r="M61">
            <v>39.362020000000001</v>
          </cell>
          <cell r="N61">
            <v>39.362020000000001</v>
          </cell>
        </row>
        <row r="62">
          <cell r="F62">
            <v>39.362020000000001</v>
          </cell>
          <cell r="G62">
            <v>39.362020000000001</v>
          </cell>
          <cell r="H62">
            <v>39.362020000000001</v>
          </cell>
          <cell r="I62">
            <v>39.362020000000001</v>
          </cell>
          <cell r="J62">
            <v>39.362020000000001</v>
          </cell>
          <cell r="K62">
            <v>39.362020000000001</v>
          </cell>
          <cell r="L62">
            <v>39.362020000000001</v>
          </cell>
          <cell r="M62">
            <v>39.362020000000001</v>
          </cell>
          <cell r="N62">
            <v>39.362020000000001</v>
          </cell>
        </row>
        <row r="68">
          <cell r="E68">
            <v>0</v>
          </cell>
          <cell r="F68">
            <v>-430.27300000000002</v>
          </cell>
          <cell r="G68">
            <v>-162.74400000000003</v>
          </cell>
          <cell r="H68">
            <v>-422.19499999999994</v>
          </cell>
          <cell r="I68">
            <v>102.78700000000003</v>
          </cell>
          <cell r="J68">
            <v>-452.66200000000003</v>
          </cell>
          <cell r="K68">
            <v>-758.96199999999999</v>
          </cell>
          <cell r="L68">
            <v>-500</v>
          </cell>
          <cell r="M68">
            <v>0</v>
          </cell>
          <cell r="N68">
            <v>0</v>
          </cell>
          <cell r="O68">
            <v>2624.049</v>
          </cell>
          <cell r="P68">
            <v>296.82499999999999</v>
          </cell>
          <cell r="Q68">
            <v>-296.82499999999999</v>
          </cell>
          <cell r="R68">
            <v>0</v>
          </cell>
          <cell r="S68">
            <v>0</v>
          </cell>
          <cell r="T68">
            <v>0</v>
          </cell>
        </row>
        <row r="69">
          <cell r="E69">
            <v>0</v>
          </cell>
          <cell r="F69">
            <v>-431.74900000000002</v>
          </cell>
          <cell r="G69">
            <v>-110.22799999999995</v>
          </cell>
          <cell r="H69">
            <v>-1183.1619999999998</v>
          </cell>
          <cell r="I69">
            <v>197.43199999999979</v>
          </cell>
          <cell r="J69">
            <v>-178.82599999999979</v>
          </cell>
          <cell r="K69">
            <v>-190.21500000000015</v>
          </cell>
          <cell r="L69">
            <v>-200</v>
          </cell>
          <cell r="M69">
            <v>0</v>
          </cell>
          <cell r="N69">
            <v>0</v>
          </cell>
          <cell r="O69">
            <v>2096.748</v>
          </cell>
          <cell r="P69">
            <v>122.07699999999977</v>
          </cell>
          <cell r="Q69">
            <v>0</v>
          </cell>
          <cell r="R69">
            <v>0</v>
          </cell>
          <cell r="S69">
            <v>0</v>
          </cell>
          <cell r="T69">
            <v>-122.07699999999977</v>
          </cell>
        </row>
        <row r="70">
          <cell r="E70">
            <v>0</v>
          </cell>
          <cell r="F70">
            <v>-1277.874</v>
          </cell>
          <cell r="G70">
            <v>-76.062999999999874</v>
          </cell>
          <cell r="H70">
            <v>1146.9179999999999</v>
          </cell>
          <cell r="I70">
            <v>8.6839999999999975</v>
          </cell>
          <cell r="J70">
            <v>-2.9569999999999936</v>
          </cell>
          <cell r="K70">
            <v>-36.896999999999991</v>
          </cell>
          <cell r="L70">
            <v>0</v>
          </cell>
          <cell r="M70">
            <v>0</v>
          </cell>
          <cell r="N70">
            <v>0</v>
          </cell>
          <cell r="O70">
            <v>238.18899999999999</v>
          </cell>
          <cell r="P70">
            <v>0</v>
          </cell>
          <cell r="Q70">
            <v>0</v>
          </cell>
          <cell r="R70">
            <v>0</v>
          </cell>
          <cell r="S70">
            <v>0</v>
          </cell>
          <cell r="T70">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4">
          <cell r="E74">
            <v>0</v>
          </cell>
          <cell r="F74">
            <v>341.09</v>
          </cell>
          <cell r="G74">
            <v>122.18799999999997</v>
          </cell>
          <cell r="H74">
            <v>949.90599999999995</v>
          </cell>
          <cell r="I74">
            <v>103.31200000000013</v>
          </cell>
          <cell r="J74">
            <v>148.63600000000002</v>
          </cell>
          <cell r="K74">
            <v>-278.19600000000014</v>
          </cell>
          <cell r="L74">
            <v>0</v>
          </cell>
          <cell r="M74">
            <v>0</v>
          </cell>
          <cell r="N74">
            <v>0</v>
          </cell>
          <cell r="O74">
            <v>-1386.9359999999999</v>
          </cell>
          <cell r="P74">
            <v>0</v>
          </cell>
          <cell r="Q74">
            <v>0</v>
          </cell>
          <cell r="R74">
            <v>0</v>
          </cell>
          <cell r="S74">
            <v>0</v>
          </cell>
          <cell r="T74">
            <v>0</v>
          </cell>
        </row>
        <row r="75">
          <cell r="E75">
            <v>0</v>
          </cell>
          <cell r="F75">
            <v>31.166</v>
          </cell>
          <cell r="G75">
            <v>17.971</v>
          </cell>
          <cell r="H75">
            <v>-25.283000000000001</v>
          </cell>
          <cell r="I75">
            <v>14.802</v>
          </cell>
          <cell r="J75">
            <v>-7.8339999999999996</v>
          </cell>
          <cell r="K75">
            <v>41.447000000000003</v>
          </cell>
          <cell r="L75">
            <v>0</v>
          </cell>
          <cell r="M75">
            <v>0</v>
          </cell>
          <cell r="N75">
            <v>0</v>
          </cell>
          <cell r="O75">
            <v>-72.269000000000005</v>
          </cell>
          <cell r="P75">
            <v>0</v>
          </cell>
          <cell r="Q75">
            <v>0</v>
          </cell>
          <cell r="R75">
            <v>0</v>
          </cell>
          <cell r="S75">
            <v>0</v>
          </cell>
          <cell r="T75">
            <v>0</v>
          </cell>
        </row>
        <row r="78">
          <cell r="E78">
            <v>0</v>
          </cell>
          <cell r="F78">
            <v>-0.3</v>
          </cell>
          <cell r="G78">
            <v>-30</v>
          </cell>
          <cell r="H78">
            <v>251.01299999999995</v>
          </cell>
          <cell r="I78">
            <v>-71.432999999999993</v>
          </cell>
          <cell r="J78">
            <v>-500.83499999999998</v>
          </cell>
          <cell r="K78">
            <v>-2513.7069999999999</v>
          </cell>
          <cell r="L78">
            <v>-2783.8</v>
          </cell>
          <cell r="M78">
            <v>-3584.6084808801511</v>
          </cell>
          <cell r="N78">
            <v>-3694.7655537855803</v>
          </cell>
          <cell r="O78">
            <v>-619.20600000000002</v>
          </cell>
          <cell r="P78" t="e">
            <v>#REF!</v>
          </cell>
          <cell r="Q78" t="e">
            <v>#REF!</v>
          </cell>
          <cell r="R78" t="e">
            <v>#REF!</v>
          </cell>
          <cell r="S78" t="e">
            <v>#REF!</v>
          </cell>
          <cell r="T78" t="e">
            <v>#REF!</v>
          </cell>
        </row>
        <row r="80">
          <cell r="D80">
            <v>0</v>
          </cell>
          <cell r="E80">
            <v>0</v>
          </cell>
          <cell r="F80">
            <v>-1037.6019999999996</v>
          </cell>
          <cell r="G80">
            <v>85.130999999999901</v>
          </cell>
          <cell r="H80">
            <v>1639.1069999999988</v>
          </cell>
          <cell r="I80">
            <v>967.41699999999878</v>
          </cell>
          <cell r="J80">
            <v>1667.1329999999998</v>
          </cell>
          <cell r="K80">
            <v>3655.3260000000005</v>
          </cell>
          <cell r="L80">
            <v>5243.8733370778855</v>
          </cell>
          <cell r="M80">
            <v>7224.6529343104903</v>
          </cell>
          <cell r="N80">
            <v>7399.6791543290256</v>
          </cell>
          <cell r="O80">
            <v>-111.4082272129059</v>
          </cell>
          <cell r="P80" t="e">
            <v>#REF!</v>
          </cell>
          <cell r="Q80" t="e">
            <v>#REF!</v>
          </cell>
          <cell r="R80" t="e">
            <v>#REF!</v>
          </cell>
          <cell r="S80" t="e">
            <v>#REF!</v>
          </cell>
          <cell r="T80" t="e">
            <v>#REF!</v>
          </cell>
        </row>
        <row r="81">
          <cell r="E81">
            <v>0</v>
          </cell>
          <cell r="F81">
            <v>-2406.27</v>
          </cell>
          <cell r="G81">
            <v>-85.064000000000135</v>
          </cell>
          <cell r="H81">
            <v>-2524.780999999999</v>
          </cell>
          <cell r="I81">
            <v>-27.933000000000789</v>
          </cell>
          <cell r="J81">
            <v>-180.78699999999913</v>
          </cell>
          <cell r="K81">
            <v>-323.9689999999996</v>
          </cell>
          <cell r="L81">
            <v>-149.99999999999955</v>
          </cell>
          <cell r="M81">
            <v>-149.99999999999955</v>
          </cell>
          <cell r="N81">
            <v>-149.99999999999955</v>
          </cell>
          <cell r="O81">
            <v>5998.8040000000001</v>
          </cell>
          <cell r="P81">
            <v>0</v>
          </cell>
          <cell r="Q81">
            <v>0</v>
          </cell>
          <cell r="R81">
            <v>0</v>
          </cell>
          <cell r="S81">
            <v>0</v>
          </cell>
          <cell r="T81">
            <v>0</v>
          </cell>
        </row>
        <row r="82">
          <cell r="E82">
            <v>0</v>
          </cell>
          <cell r="F82">
            <v>-697.25799999999992</v>
          </cell>
          <cell r="G82">
            <v>0</v>
          </cell>
          <cell r="H82">
            <v>696.9559999999999</v>
          </cell>
          <cell r="I82">
            <v>0</v>
          </cell>
          <cell r="J82">
            <v>0</v>
          </cell>
          <cell r="K82">
            <v>0</v>
          </cell>
          <cell r="L82">
            <v>0</v>
          </cell>
          <cell r="M82">
            <v>0</v>
          </cell>
          <cell r="N82">
            <v>0</v>
          </cell>
          <cell r="O82">
            <v>0.30199999999999999</v>
          </cell>
          <cell r="P82">
            <v>0</v>
          </cell>
          <cell r="Q82">
            <v>0</v>
          </cell>
          <cell r="R82">
            <v>0</v>
          </cell>
          <cell r="S82">
            <v>0</v>
          </cell>
          <cell r="T82">
            <v>0</v>
          </cell>
        </row>
        <row r="83">
          <cell r="E83">
            <v>0</v>
          </cell>
          <cell r="F83">
            <v>0</v>
          </cell>
          <cell r="G83">
            <v>0</v>
          </cell>
          <cell r="H83">
            <v>0</v>
          </cell>
          <cell r="I83">
            <v>0</v>
          </cell>
          <cell r="J83">
            <v>0</v>
          </cell>
          <cell r="K83">
            <v>-3040.1</v>
          </cell>
          <cell r="L83">
            <v>-3500.0000000000005</v>
          </cell>
          <cell r="M83">
            <v>-5000</v>
          </cell>
          <cell r="N83">
            <v>-4999.9999999999982</v>
          </cell>
          <cell r="O83">
            <v>16540.099999999999</v>
          </cell>
          <cell r="P83">
            <v>0</v>
          </cell>
          <cell r="Q83">
            <v>0</v>
          </cell>
          <cell r="R83">
            <v>0</v>
          </cell>
          <cell r="S83">
            <v>0</v>
          </cell>
          <cell r="T83">
            <v>0</v>
          </cell>
        </row>
        <row r="85">
          <cell r="D85">
            <v>0</v>
          </cell>
          <cell r="E85">
            <v>0</v>
          </cell>
          <cell r="F85">
            <v>-3103.5279999999998</v>
          </cell>
          <cell r="G85">
            <v>-85.064000000000135</v>
          </cell>
          <cell r="H85">
            <v>-1827.8249999999991</v>
          </cell>
          <cell r="I85">
            <v>-27.933000000000789</v>
          </cell>
          <cell r="J85">
            <v>-180.78699999999913</v>
          </cell>
          <cell r="K85">
            <v>-3364.0689999999995</v>
          </cell>
          <cell r="L85">
            <v>-3650</v>
          </cell>
          <cell r="M85">
            <v>-5150</v>
          </cell>
          <cell r="N85">
            <v>-5149.9999999999982</v>
          </cell>
          <cell r="O85">
            <v>22539.205999999998</v>
          </cell>
          <cell r="P85">
            <v>0</v>
          </cell>
          <cell r="Q85">
            <v>0</v>
          </cell>
          <cell r="R85">
            <v>0</v>
          </cell>
          <cell r="S85">
            <v>0</v>
          </cell>
          <cell r="T85">
            <v>0</v>
          </cell>
        </row>
        <row r="86">
          <cell r="D86">
            <v>0</v>
          </cell>
          <cell r="E86">
            <v>0</v>
          </cell>
          <cell r="F86">
            <v>-4141.1299999999992</v>
          </cell>
          <cell r="G86">
            <v>6.6999999999765691E-2</v>
          </cell>
          <cell r="H86">
            <v>-188.7180000000003</v>
          </cell>
          <cell r="I86">
            <v>939.48399999999799</v>
          </cell>
          <cell r="J86">
            <v>1486.3460000000007</v>
          </cell>
          <cell r="K86">
            <v>291.25700000000097</v>
          </cell>
          <cell r="L86">
            <v>1593.8733370778855</v>
          </cell>
          <cell r="M86">
            <v>2074.6529343104903</v>
          </cell>
          <cell r="N86">
            <v>2249.6791543290274</v>
          </cell>
          <cell r="O86">
            <v>22427.797772787093</v>
          </cell>
          <cell r="P86" t="e">
            <v>#REF!</v>
          </cell>
          <cell r="Q86" t="e">
            <v>#REF!</v>
          </cell>
          <cell r="R86" t="e">
            <v>#REF!</v>
          </cell>
          <cell r="S86" t="e">
            <v>#REF!</v>
          </cell>
          <cell r="T86" t="e">
            <v>#REF!</v>
          </cell>
        </row>
        <row r="87">
          <cell r="E87">
            <v>0</v>
          </cell>
          <cell r="F87">
            <v>356.76400000000001</v>
          </cell>
          <cell r="G87">
            <v>-49.687999999999988</v>
          </cell>
          <cell r="H87">
            <v>6.9699999999999847</v>
          </cell>
          <cell r="I87">
            <v>-27.995999999999995</v>
          </cell>
          <cell r="J87">
            <v>60.127999999999986</v>
          </cell>
          <cell r="K87">
            <v>220.41200000000003</v>
          </cell>
          <cell r="L87">
            <v>2.1316282072803006E-14</v>
          </cell>
          <cell r="M87">
            <v>2.1316282072803006E-14</v>
          </cell>
          <cell r="N87">
            <v>2.1316282072803006E-14</v>
          </cell>
          <cell r="O87">
            <v>-566.59</v>
          </cell>
          <cell r="P87">
            <v>0</v>
          </cell>
          <cell r="Q87">
            <v>0</v>
          </cell>
          <cell r="R87">
            <v>0</v>
          </cell>
          <cell r="S87">
            <v>0</v>
          </cell>
          <cell r="T87">
            <v>0</v>
          </cell>
        </row>
        <row r="89">
          <cell r="E89">
            <v>0</v>
          </cell>
          <cell r="F89">
            <v>1814.9209999999998</v>
          </cell>
          <cell r="G89">
            <v>76.86400000000026</v>
          </cell>
          <cell r="H89">
            <v>374.96199999999976</v>
          </cell>
          <cell r="I89">
            <v>-573.86799999999994</v>
          </cell>
          <cell r="J89">
            <v>-775.27199999999993</v>
          </cell>
          <cell r="K89">
            <v>-684.98</v>
          </cell>
          <cell r="L89">
            <v>-116.42400000000001</v>
          </cell>
          <cell r="M89">
            <v>-50</v>
          </cell>
          <cell r="N89">
            <v>-50</v>
          </cell>
          <cell r="O89">
            <v>-16.202999999999999</v>
          </cell>
          <cell r="P89">
            <v>0</v>
          </cell>
          <cell r="Q89">
            <v>0</v>
          </cell>
          <cell r="R89">
            <v>0</v>
          </cell>
          <cell r="S89">
            <v>0</v>
          </cell>
          <cell r="T89">
            <v>0</v>
          </cell>
        </row>
        <row r="90">
          <cell r="E90">
            <v>0</v>
          </cell>
          <cell r="F90">
            <v>36.9</v>
          </cell>
          <cell r="G90">
            <v>31.863999999999997</v>
          </cell>
          <cell r="H90">
            <v>-4.4949999999999921</v>
          </cell>
          <cell r="I90">
            <v>-3.0519999999999996</v>
          </cell>
          <cell r="J90">
            <v>-99.822000000000003</v>
          </cell>
          <cell r="K90">
            <v>-280.20299999999997</v>
          </cell>
          <cell r="L90">
            <v>-1009.319</v>
          </cell>
          <cell r="M90">
            <v>-1009.319</v>
          </cell>
          <cell r="N90">
            <v>-1009.319</v>
          </cell>
          <cell r="O90">
            <v>-912.53700000000003</v>
          </cell>
          <cell r="P90" t="e">
            <v>#REF!</v>
          </cell>
          <cell r="Q90" t="e">
            <v>#REF!</v>
          </cell>
          <cell r="R90" t="e">
            <v>#REF!</v>
          </cell>
          <cell r="S90" t="e">
            <v>#REF!</v>
          </cell>
          <cell r="T90" t="e">
            <v>#REF!</v>
          </cell>
        </row>
        <row r="92">
          <cell r="D92">
            <v>0</v>
          </cell>
          <cell r="E92">
            <v>0</v>
          </cell>
          <cell r="F92">
            <v>2208.585</v>
          </cell>
          <cell r="G92">
            <v>-5.9599999999997308</v>
          </cell>
          <cell r="H92">
            <v>222.5560000000003</v>
          </cell>
          <cell r="I92">
            <v>-755.42199999999798</v>
          </cell>
          <cell r="J92">
            <v>-882.05120373999989</v>
          </cell>
          <cell r="K92">
            <v>-950.11624608520003</v>
          </cell>
          <cell r="L92">
            <v>-1242.8567626568763</v>
          </cell>
          <cell r="M92">
            <v>-795.97921337075616</v>
          </cell>
          <cell r="N92">
            <v>-760.67083323806833</v>
          </cell>
          <cell r="O92">
            <v>-1756.2715836755049</v>
          </cell>
          <cell r="P92" t="e">
            <v>#REF!</v>
          </cell>
          <cell r="Q92" t="e">
            <v>#REF!</v>
          </cell>
          <cell r="R92" t="e">
            <v>#REF!</v>
          </cell>
          <cell r="S92" t="e">
            <v>#REF!</v>
          </cell>
          <cell r="T92" t="e">
            <v>#REF!</v>
          </cell>
        </row>
        <row r="93">
          <cell r="D93">
            <v>0</v>
          </cell>
          <cell r="E93">
            <v>0</v>
          </cell>
          <cell r="F93">
            <v>-1932.5449999999992</v>
          </cell>
          <cell r="G93">
            <v>-5.8929999999999652</v>
          </cell>
          <cell r="H93">
            <v>33.837999999999994</v>
          </cell>
          <cell r="I93">
            <v>184.06200000000001</v>
          </cell>
          <cell r="J93">
            <v>604.29479626000079</v>
          </cell>
          <cell r="K93">
            <v>-658.85924608519906</v>
          </cell>
          <cell r="L93">
            <v>351.01657442100918</v>
          </cell>
          <cell r="M93">
            <v>1278.6737209397343</v>
          </cell>
          <cell r="N93">
            <v>1489.008321090959</v>
          </cell>
          <cell r="O93">
            <v>20671.526189111588</v>
          </cell>
          <cell r="P93" t="e">
            <v>#REF!</v>
          </cell>
          <cell r="Q93" t="e">
            <v>#REF!</v>
          </cell>
          <cell r="R93" t="e">
            <v>#REF!</v>
          </cell>
          <cell r="S93" t="e">
            <v>#REF!</v>
          </cell>
          <cell r="T93" t="e">
            <v>#REF!</v>
          </cell>
        </row>
        <row r="97">
          <cell r="D97">
            <v>0</v>
          </cell>
          <cell r="E97">
            <v>0</v>
          </cell>
          <cell r="F97">
            <v>2158.674</v>
          </cell>
          <cell r="G97">
            <v>2501.752</v>
          </cell>
          <cell r="H97">
            <v>2994.0290000000005</v>
          </cell>
          <cell r="I97">
            <v>2869.1880000000001</v>
          </cell>
          <cell r="J97">
            <v>4108.2119999999995</v>
          </cell>
          <cell r="K97">
            <v>7475.8629999999994</v>
          </cell>
          <cell r="L97">
            <v>12026.879574421009</v>
          </cell>
          <cell r="M97">
            <v>18305.553295360744</v>
          </cell>
          <cell r="N97">
            <v>24794.561616451694</v>
          </cell>
          <cell r="O97">
            <v>0</v>
          </cell>
          <cell r="P97">
            <v>-418.90199999999976</v>
          </cell>
          <cell r="Q97">
            <v>-122.07699999999977</v>
          </cell>
          <cell r="R97">
            <v>-122.07699999999977</v>
          </cell>
          <cell r="S97">
            <v>-122.07699999999977</v>
          </cell>
          <cell r="T97">
            <v>0</v>
          </cell>
        </row>
        <row r="98">
          <cell r="F98">
            <v>18.777999999999999</v>
          </cell>
          <cell r="G98">
            <v>12.821</v>
          </cell>
          <cell r="H98">
            <v>46.658999999999999</v>
          </cell>
          <cell r="I98">
            <v>230.721</v>
          </cell>
          <cell r="J98">
            <v>835.3</v>
          </cell>
          <cell r="K98">
            <v>176.77699999999999</v>
          </cell>
          <cell r="L98">
            <v>527.79357442100911</v>
          </cell>
          <cell r="M98">
            <v>925.68090341636798</v>
          </cell>
          <cell r="N98">
            <v>1362.2737496606499</v>
          </cell>
          <cell r="O98">
            <v>0</v>
          </cell>
          <cell r="P98">
            <v>0</v>
          </cell>
          <cell r="Q98">
            <v>0</v>
          </cell>
          <cell r="R98">
            <v>0</v>
          </cell>
          <cell r="S98">
            <v>0</v>
          </cell>
          <cell r="T98">
            <v>0</v>
          </cell>
        </row>
        <row r="99">
          <cell r="F99">
            <v>0</v>
          </cell>
          <cell r="G99">
            <v>0</v>
          </cell>
          <cell r="H99">
            <v>0</v>
          </cell>
          <cell r="I99">
            <v>0</v>
          </cell>
          <cell r="J99">
            <v>0</v>
          </cell>
          <cell r="K99">
            <v>3040.1</v>
          </cell>
          <cell r="L99">
            <v>6540.1</v>
          </cell>
          <cell r="M99">
            <v>11540.1</v>
          </cell>
          <cell r="N99">
            <v>16540.099999999999</v>
          </cell>
          <cell r="O99">
            <v>0</v>
          </cell>
          <cell r="P99">
            <v>0</v>
          </cell>
          <cell r="Q99">
            <v>0</v>
          </cell>
          <cell r="R99">
            <v>0</v>
          </cell>
          <cell r="S99">
            <v>0</v>
          </cell>
          <cell r="T99">
            <v>0</v>
          </cell>
        </row>
        <row r="100">
          <cell r="F100">
            <v>430.27300000000002</v>
          </cell>
          <cell r="G100">
            <v>593.01700000000005</v>
          </cell>
          <cell r="H100">
            <v>1015.212</v>
          </cell>
          <cell r="I100">
            <v>912.42499999999995</v>
          </cell>
          <cell r="J100">
            <v>1365.087</v>
          </cell>
          <cell r="K100">
            <v>2124.049</v>
          </cell>
          <cell r="L100">
            <v>2624.049</v>
          </cell>
          <cell r="M100">
            <v>2624.049</v>
          </cell>
          <cell r="N100">
            <v>2624.049</v>
          </cell>
          <cell r="O100">
            <v>0</v>
          </cell>
          <cell r="P100">
            <v>-296.82499999999999</v>
          </cell>
          <cell r="Q100">
            <v>0</v>
          </cell>
          <cell r="R100">
            <v>0</v>
          </cell>
          <cell r="S100">
            <v>0</v>
          </cell>
          <cell r="T100">
            <v>0</v>
          </cell>
        </row>
        <row r="101">
          <cell r="F101">
            <v>431.74900000000002</v>
          </cell>
          <cell r="G101">
            <v>541.97699999999998</v>
          </cell>
          <cell r="H101">
            <v>1725.1389999999999</v>
          </cell>
          <cell r="I101">
            <v>1527.7070000000001</v>
          </cell>
          <cell r="J101">
            <v>1706.5329999999999</v>
          </cell>
          <cell r="K101">
            <v>1896.748</v>
          </cell>
          <cell r="L101">
            <v>2096.748</v>
          </cell>
          <cell r="M101">
            <v>2096.748</v>
          </cell>
          <cell r="N101">
            <v>2096.748</v>
          </cell>
          <cell r="O101">
            <v>0</v>
          </cell>
          <cell r="P101">
            <v>-122.07699999999977</v>
          </cell>
          <cell r="Q101">
            <v>-122.07699999999977</v>
          </cell>
          <cell r="R101">
            <v>-122.07699999999977</v>
          </cell>
          <cell r="S101">
            <v>-122.07699999999977</v>
          </cell>
          <cell r="T101">
            <v>0</v>
          </cell>
        </row>
        <row r="102">
          <cell r="F102">
            <v>1277.874</v>
          </cell>
          <cell r="G102">
            <v>1353.9369999999999</v>
          </cell>
          <cell r="H102">
            <v>207.01900000000001</v>
          </cell>
          <cell r="I102">
            <v>198.33500000000001</v>
          </cell>
          <cell r="J102">
            <v>201.292</v>
          </cell>
          <cell r="K102">
            <v>238.18899999999999</v>
          </cell>
          <cell r="L102">
            <v>238.18899999999999</v>
          </cell>
          <cell r="M102">
            <v>238.18899999999999</v>
          </cell>
          <cell r="N102">
            <v>238.18899999999999</v>
          </cell>
          <cell r="O102">
            <v>0</v>
          </cell>
          <cell r="P102">
            <v>0</v>
          </cell>
          <cell r="Q102">
            <v>0</v>
          </cell>
          <cell r="R102">
            <v>0</v>
          </cell>
          <cell r="S102">
            <v>0</v>
          </cell>
          <cell r="T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D104">
            <v>0</v>
          </cell>
          <cell r="E104">
            <v>0</v>
          </cell>
          <cell r="F104">
            <v>2432.683</v>
          </cell>
          <cell r="G104">
            <v>2406.8429999999998</v>
          </cell>
          <cell r="H104">
            <v>3498.5069999999996</v>
          </cell>
          <cell r="I104">
            <v>3330.2580000000007</v>
          </cell>
          <cell r="J104">
            <v>3330.8889999999997</v>
          </cell>
          <cell r="K104">
            <v>3428.5619999999999</v>
          </cell>
          <cell r="L104">
            <v>3274.521861237904</v>
          </cell>
          <cell r="M104">
            <v>3134.4733072631975</v>
          </cell>
          <cell r="N104">
            <v>3007.1227727870937</v>
          </cell>
          <cell r="O104">
            <v>0</v>
          </cell>
          <cell r="P104">
            <v>0</v>
          </cell>
          <cell r="Q104">
            <v>0</v>
          </cell>
          <cell r="R104">
            <v>0</v>
          </cell>
          <cell r="S104">
            <v>0</v>
          </cell>
          <cell r="T104">
            <v>0</v>
          </cell>
        </row>
        <row r="105">
          <cell r="D105">
            <v>0</v>
          </cell>
          <cell r="E105">
            <v>0</v>
          </cell>
          <cell r="F105">
            <v>697.25799999999992</v>
          </cell>
          <cell r="G105">
            <v>697.25799999999992</v>
          </cell>
          <cell r="H105">
            <v>0.30199999999999999</v>
          </cell>
          <cell r="I105">
            <v>0.30199999999999999</v>
          </cell>
          <cell r="J105">
            <v>0.30199999999999999</v>
          </cell>
          <cell r="K105">
            <v>0.30199999999999999</v>
          </cell>
          <cell r="L105">
            <v>0.30199999999999999</v>
          </cell>
          <cell r="M105">
            <v>0.30199999999999999</v>
          </cell>
          <cell r="N105">
            <v>0.30199999999999999</v>
          </cell>
          <cell r="O105">
            <v>0</v>
          </cell>
          <cell r="P105">
            <v>0</v>
          </cell>
          <cell r="Q105">
            <v>0</v>
          </cell>
          <cell r="R105">
            <v>0</v>
          </cell>
          <cell r="S105">
            <v>0</v>
          </cell>
          <cell r="T105">
            <v>0</v>
          </cell>
        </row>
        <row r="114">
          <cell r="D114">
            <v>0</v>
          </cell>
          <cell r="E114">
            <v>0</v>
          </cell>
          <cell r="F114">
            <v>1735.4250000000002</v>
          </cell>
          <cell r="G114">
            <v>1709.585</v>
          </cell>
          <cell r="H114">
            <v>3498.2049999999995</v>
          </cell>
          <cell r="I114">
            <v>3329.9560000000006</v>
          </cell>
          <cell r="J114">
            <v>3330.5869999999995</v>
          </cell>
          <cell r="K114">
            <v>3428.2599999999998</v>
          </cell>
          <cell r="L114">
            <v>3274.2198612379038</v>
          </cell>
          <cell r="M114">
            <v>3134.1713072631974</v>
          </cell>
          <cell r="N114">
            <v>3006.8207727870936</v>
          </cell>
          <cell r="O114">
            <v>0</v>
          </cell>
          <cell r="P114">
            <v>0</v>
          </cell>
          <cell r="Q114">
            <v>0</v>
          </cell>
          <cell r="R114">
            <v>0</v>
          </cell>
          <cell r="S114">
            <v>0</v>
          </cell>
          <cell r="T114">
            <v>0</v>
          </cell>
        </row>
        <row r="115">
          <cell r="D115">
            <v>0</v>
          </cell>
          <cell r="E115">
            <v>0</v>
          </cell>
          <cell r="F115">
            <v>2305.1880000000001</v>
          </cell>
          <cell r="G115">
            <v>2457.8510000000001</v>
          </cell>
          <cell r="H115">
            <v>4956.9749999999995</v>
          </cell>
          <cell r="I115">
            <v>4920.6010000000006</v>
          </cell>
          <cell r="J115">
            <v>5098.6909999999998</v>
          </cell>
          <cell r="K115">
            <v>5337.0249999999996</v>
          </cell>
          <cell r="L115">
            <v>5487.0249999999996</v>
          </cell>
          <cell r="M115">
            <v>5637.0249999999996</v>
          </cell>
          <cell r="N115">
            <v>5787.0249999999996</v>
          </cell>
          <cell r="O115">
            <v>0</v>
          </cell>
          <cell r="P115">
            <v>0</v>
          </cell>
          <cell r="Q115">
            <v>0</v>
          </cell>
          <cell r="R115">
            <v>0</v>
          </cell>
          <cell r="S115">
            <v>0</v>
          </cell>
          <cell r="T115">
            <v>0</v>
          </cell>
        </row>
        <row r="116">
          <cell r="F116">
            <v>203.84299999999999</v>
          </cell>
          <cell r="G116">
            <v>219.84500000000003</v>
          </cell>
          <cell r="H116">
            <v>373.75299999999999</v>
          </cell>
          <cell r="I116">
            <v>376.42699999999996</v>
          </cell>
          <cell r="J116">
            <v>379.72</v>
          </cell>
          <cell r="K116">
            <v>394.762</v>
          </cell>
          <cell r="L116">
            <v>394.762</v>
          </cell>
          <cell r="M116">
            <v>394.762</v>
          </cell>
          <cell r="N116">
            <v>394.762</v>
          </cell>
        </row>
        <row r="117">
          <cell r="F117">
            <v>1136.376</v>
          </cell>
          <cell r="G117">
            <v>1258.441</v>
          </cell>
          <cell r="H117">
            <v>3363.52</v>
          </cell>
          <cell r="I117">
            <v>3437.442</v>
          </cell>
          <cell r="J117">
            <v>3468.8429999999998</v>
          </cell>
          <cell r="K117">
            <v>3555.8110000000001</v>
          </cell>
          <cell r="L117">
            <v>3705.8110000000001</v>
          </cell>
          <cell r="M117">
            <v>3855.8110000000001</v>
          </cell>
          <cell r="N117">
            <v>4005.8110000000001</v>
          </cell>
        </row>
        <row r="118">
          <cell r="F118">
            <v>957.63</v>
          </cell>
          <cell r="G118">
            <v>972.226</v>
          </cell>
          <cell r="H118">
            <v>1008.963</v>
          </cell>
          <cell r="I118">
            <v>1003.393</v>
          </cell>
          <cell r="J118">
            <v>1135.335</v>
          </cell>
          <cell r="K118">
            <v>1201.6590000000001</v>
          </cell>
          <cell r="L118">
            <v>1201.6590000000001</v>
          </cell>
          <cell r="M118">
            <v>1201.6590000000001</v>
          </cell>
          <cell r="N118">
            <v>1201.6590000000001</v>
          </cell>
        </row>
        <row r="119">
          <cell r="F119">
            <v>7.3390000000000004</v>
          </cell>
          <cell r="G119">
            <v>7.3390000000000004</v>
          </cell>
          <cell r="H119">
            <v>210.739</v>
          </cell>
          <cell r="I119">
            <v>103.339</v>
          </cell>
          <cell r="J119">
            <v>114.79300000000001</v>
          </cell>
          <cell r="K119">
            <v>184.79300000000001</v>
          </cell>
          <cell r="L119">
            <v>184.79300000000001</v>
          </cell>
          <cell r="M119">
            <v>184.79300000000001</v>
          </cell>
          <cell r="N119">
            <v>184.79300000000001</v>
          </cell>
        </row>
        <row r="120">
          <cell r="F120">
            <v>-670.84500000000003</v>
          </cell>
          <cell r="G120">
            <v>-781.74900000000002</v>
          </cell>
          <cell r="H120">
            <v>-1517.91</v>
          </cell>
          <cell r="I120">
            <v>-1714.0920000000001</v>
          </cell>
          <cell r="J120">
            <v>-1894.248</v>
          </cell>
          <cell r="K120">
            <v>-2120.5439999999999</v>
          </cell>
          <cell r="L120">
            <v>-2424.5841387620958</v>
          </cell>
          <cell r="M120">
            <v>-2714.6326927368023</v>
          </cell>
          <cell r="N120">
            <v>-2991.9832272129061</v>
          </cell>
        </row>
        <row r="121">
          <cell r="F121">
            <v>101.08199999999999</v>
          </cell>
          <cell r="G121">
            <v>33.482999999999997</v>
          </cell>
          <cell r="H121">
            <v>59.14</v>
          </cell>
          <cell r="I121">
            <v>123.447</v>
          </cell>
          <cell r="J121">
            <v>126.14400000000001</v>
          </cell>
          <cell r="K121">
            <v>211.779</v>
          </cell>
          <cell r="L121">
            <v>211.779</v>
          </cell>
          <cell r="M121">
            <v>211.779</v>
          </cell>
          <cell r="N121">
            <v>211.779</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row>
        <row r="126">
          <cell r="D126">
            <v>0</v>
          </cell>
          <cell r="E126">
            <v>0</v>
          </cell>
          <cell r="F126">
            <v>4591.357</v>
          </cell>
          <cell r="G126">
            <v>4908.5949999999993</v>
          </cell>
          <cell r="H126">
            <v>6492.5360000000001</v>
          </cell>
          <cell r="I126">
            <v>6199.4460000000008</v>
          </cell>
          <cell r="J126">
            <v>7439.1009999999987</v>
          </cell>
          <cell r="K126">
            <v>10904.424999999999</v>
          </cell>
          <cell r="L126">
            <v>15301.401435658914</v>
          </cell>
          <cell r="M126">
            <v>21440.026602623941</v>
          </cell>
          <cell r="N126">
            <v>27801.684389238788</v>
          </cell>
          <cell r="O126">
            <v>0</v>
          </cell>
          <cell r="P126">
            <v>-418.90199999999976</v>
          </cell>
          <cell r="Q126">
            <v>-122.07699999999977</v>
          </cell>
          <cell r="R126">
            <v>-122.07699999999977</v>
          </cell>
          <cell r="S126">
            <v>-122.07699999999977</v>
          </cell>
          <cell r="T126">
            <v>0</v>
          </cell>
        </row>
        <row r="128">
          <cell r="D128">
            <v>0</v>
          </cell>
          <cell r="E128">
            <v>0</v>
          </cell>
          <cell r="F128">
            <v>409.15600000000001</v>
          </cell>
          <cell r="G128">
            <v>581.17900000000009</v>
          </cell>
          <cell r="H128">
            <v>1528.4880000000001</v>
          </cell>
          <cell r="I128">
            <v>1630.1170000000002</v>
          </cell>
          <cell r="J128">
            <v>1950.288</v>
          </cell>
          <cell r="K128">
            <v>2390.9480000000003</v>
          </cell>
          <cell r="L128">
            <v>2390.9480000000003</v>
          </cell>
          <cell r="M128">
            <v>2390.9480000000003</v>
          </cell>
          <cell r="N128">
            <v>2390.9480000000003</v>
          </cell>
          <cell r="O128">
            <v>0</v>
          </cell>
          <cell r="P128" t="e">
            <v>#REF!</v>
          </cell>
          <cell r="Q128" t="e">
            <v>#REF!</v>
          </cell>
          <cell r="R128" t="e">
            <v>#REF!</v>
          </cell>
          <cell r="S128" t="e">
            <v>#REF!</v>
          </cell>
          <cell r="T128">
            <v>0</v>
          </cell>
        </row>
        <row r="129">
          <cell r="F129">
            <v>233.67699999999999</v>
          </cell>
          <cell r="G129">
            <v>395.67399999999998</v>
          </cell>
          <cell r="H129">
            <v>1182.193</v>
          </cell>
          <cell r="I129">
            <v>1315.181</v>
          </cell>
          <cell r="J129">
            <v>1505.7560000000001</v>
          </cell>
          <cell r="K129">
            <v>1098.808</v>
          </cell>
          <cell r="L129">
            <v>1098.808</v>
          </cell>
          <cell r="M129">
            <v>1098.808</v>
          </cell>
          <cell r="N129">
            <v>1098.808</v>
          </cell>
          <cell r="O129">
            <v>0</v>
          </cell>
          <cell r="P129">
            <v>0</v>
          </cell>
          <cell r="Q129">
            <v>0</v>
          </cell>
          <cell r="R129">
            <v>0</v>
          </cell>
          <cell r="S129">
            <v>0</v>
          </cell>
          <cell r="T129">
            <v>0</v>
          </cell>
        </row>
        <row r="130">
          <cell r="F130">
            <v>0</v>
          </cell>
          <cell r="G130">
            <v>0</v>
          </cell>
          <cell r="H130">
            <v>27.181000000000001</v>
          </cell>
          <cell r="I130">
            <v>13.748000000000001</v>
          </cell>
          <cell r="J130">
            <v>70.912999999999997</v>
          </cell>
          <cell r="K130">
            <v>19.206</v>
          </cell>
          <cell r="L130">
            <v>19.206</v>
          </cell>
          <cell r="M130">
            <v>19.206</v>
          </cell>
          <cell r="N130">
            <v>19.206</v>
          </cell>
          <cell r="O130">
            <v>0</v>
          </cell>
          <cell r="P130" t="e">
            <v>#REF!</v>
          </cell>
          <cell r="Q130" t="e">
            <v>#REF!</v>
          </cell>
          <cell r="R130" t="e">
            <v>#REF!</v>
          </cell>
          <cell r="S130" t="e">
            <v>#REF!</v>
          </cell>
          <cell r="T130">
            <v>0</v>
          </cell>
        </row>
        <row r="131">
          <cell r="F131">
            <v>33.652999999999999</v>
          </cell>
          <cell r="G131">
            <v>62.741999999999997</v>
          </cell>
          <cell r="H131">
            <v>64.269000000000005</v>
          </cell>
          <cell r="I131">
            <v>54.913000000000004</v>
          </cell>
          <cell r="J131">
            <v>163.24800000000002</v>
          </cell>
          <cell r="K131">
            <v>795.11400000000003</v>
          </cell>
          <cell r="L131">
            <v>795.11400000000003</v>
          </cell>
          <cell r="M131">
            <v>795.11400000000003</v>
          </cell>
          <cell r="N131">
            <v>795.11400000000003</v>
          </cell>
          <cell r="O131">
            <v>0</v>
          </cell>
          <cell r="P131" t="e">
            <v>#REF!</v>
          </cell>
          <cell r="Q131" t="e">
            <v>#REF!</v>
          </cell>
          <cell r="R131" t="e">
            <v>#REF!</v>
          </cell>
          <cell r="S131" t="e">
            <v>#REF!</v>
          </cell>
          <cell r="T131">
            <v>0</v>
          </cell>
        </row>
        <row r="132">
          <cell r="F132">
            <v>3.2469999999999999</v>
          </cell>
          <cell r="G132">
            <v>6.0220000000000002</v>
          </cell>
          <cell r="H132">
            <v>0</v>
          </cell>
          <cell r="I132">
            <v>6.3040000000000003</v>
          </cell>
          <cell r="J132">
            <v>20.172999999999998</v>
          </cell>
          <cell r="K132">
            <v>117.423</v>
          </cell>
          <cell r="L132">
            <v>117.423</v>
          </cell>
          <cell r="M132">
            <v>117.423</v>
          </cell>
          <cell r="N132">
            <v>117.423</v>
          </cell>
          <cell r="O132">
            <v>0</v>
          </cell>
          <cell r="P132">
            <v>0</v>
          </cell>
          <cell r="Q132">
            <v>0</v>
          </cell>
          <cell r="R132">
            <v>0</v>
          </cell>
          <cell r="S132">
            <v>0</v>
          </cell>
          <cell r="T132">
            <v>0</v>
          </cell>
        </row>
        <row r="133">
          <cell r="F133">
            <v>107.413</v>
          </cell>
          <cell r="G133">
            <v>67.603999999999999</v>
          </cell>
          <cell r="H133">
            <v>230.99099999999999</v>
          </cell>
          <cell r="I133">
            <v>201.315</v>
          </cell>
          <cell r="J133">
            <v>159.376</v>
          </cell>
          <cell r="K133">
            <v>288.12799999999999</v>
          </cell>
          <cell r="L133">
            <v>288.12799999999999</v>
          </cell>
          <cell r="M133">
            <v>288.12799999999999</v>
          </cell>
          <cell r="N133">
            <v>288.12799999999999</v>
          </cell>
          <cell r="O133">
            <v>0</v>
          </cell>
          <cell r="P133">
            <v>0</v>
          </cell>
          <cell r="Q133">
            <v>0</v>
          </cell>
          <cell r="R133">
            <v>0</v>
          </cell>
          <cell r="S133">
            <v>0</v>
          </cell>
          <cell r="T133">
            <v>0</v>
          </cell>
        </row>
        <row r="134">
          <cell r="F134">
            <v>31.166</v>
          </cell>
          <cell r="G134">
            <v>49.137</v>
          </cell>
          <cell r="H134">
            <v>23.853999999999999</v>
          </cell>
          <cell r="I134">
            <v>38.655999999999999</v>
          </cell>
          <cell r="J134">
            <v>30.821999999999999</v>
          </cell>
          <cell r="K134">
            <v>72.269000000000005</v>
          </cell>
          <cell r="L134">
            <v>72.269000000000005</v>
          </cell>
          <cell r="M134">
            <v>72.269000000000005</v>
          </cell>
          <cell r="N134">
            <v>72.269000000000005</v>
          </cell>
          <cell r="O134">
            <v>0</v>
          </cell>
          <cell r="P134">
            <v>0</v>
          </cell>
          <cell r="Q134">
            <v>0</v>
          </cell>
          <cell r="R134">
            <v>0</v>
          </cell>
          <cell r="S134">
            <v>0</v>
          </cell>
          <cell r="T134">
            <v>0</v>
          </cell>
        </row>
        <row r="135">
          <cell r="D135">
            <v>0</v>
          </cell>
          <cell r="E135">
            <v>0</v>
          </cell>
          <cell r="F135">
            <v>1814.9209999999998</v>
          </cell>
          <cell r="G135">
            <v>1891.7850000000001</v>
          </cell>
          <cell r="H135">
            <v>2594.337</v>
          </cell>
          <cell r="I135">
            <v>2114.4690000000001</v>
          </cell>
          <cell r="J135">
            <v>1578.1970000000001</v>
          </cell>
          <cell r="K135">
            <v>832.62699999999995</v>
          </cell>
          <cell r="L135">
            <v>716.20299999999997</v>
          </cell>
          <cell r="M135">
            <v>666.20299999999997</v>
          </cell>
          <cell r="N135">
            <v>616.20299999999997</v>
          </cell>
          <cell r="O135">
            <v>0</v>
          </cell>
          <cell r="P135">
            <v>0</v>
          </cell>
          <cell r="Q135">
            <v>0</v>
          </cell>
          <cell r="R135">
            <v>0</v>
          </cell>
          <cell r="S135">
            <v>0</v>
          </cell>
          <cell r="T135">
            <v>0</v>
          </cell>
        </row>
        <row r="136">
          <cell r="D136">
            <v>0</v>
          </cell>
          <cell r="E136">
            <v>0</v>
          </cell>
          <cell r="F136">
            <v>1814.9209999999998</v>
          </cell>
          <cell r="G136">
            <v>1891.7850000000001</v>
          </cell>
          <cell r="H136">
            <v>2266.7469999999998</v>
          </cell>
          <cell r="I136">
            <v>1692.8789999999999</v>
          </cell>
          <cell r="J136">
            <v>917.60699999999997</v>
          </cell>
          <cell r="K136">
            <v>232.62700000000001</v>
          </cell>
          <cell r="L136">
            <v>116.203</v>
          </cell>
          <cell r="M136">
            <v>66.203000000000003</v>
          </cell>
          <cell r="N136">
            <v>16.202999999999999</v>
          </cell>
          <cell r="O136">
            <v>0</v>
          </cell>
          <cell r="P136">
            <v>0</v>
          </cell>
          <cell r="Q136">
            <v>0</v>
          </cell>
          <cell r="R136">
            <v>0</v>
          </cell>
          <cell r="S136">
            <v>0</v>
          </cell>
          <cell r="T136">
            <v>0</v>
          </cell>
        </row>
        <row r="137">
          <cell r="F137">
            <v>274.39999999999998</v>
          </cell>
          <cell r="G137">
            <v>303.63499999999999</v>
          </cell>
          <cell r="H137">
            <v>747.82</v>
          </cell>
          <cell r="I137">
            <v>448.62800000000004</v>
          </cell>
          <cell r="J137">
            <v>213.31799999999998</v>
          </cell>
          <cell r="K137">
            <v>69.501999999999995</v>
          </cell>
          <cell r="L137">
            <v>15.577999999999999</v>
          </cell>
          <cell r="M137">
            <v>15.577999999999999</v>
          </cell>
          <cell r="N137">
            <v>15.577999999999999</v>
          </cell>
        </row>
        <row r="138">
          <cell r="F138">
            <v>1540.521</v>
          </cell>
          <cell r="G138">
            <v>1588.15</v>
          </cell>
          <cell r="H138">
            <v>1518.9269999999999</v>
          </cell>
          <cell r="I138">
            <v>1244.251</v>
          </cell>
          <cell r="J138">
            <v>704.28899999999999</v>
          </cell>
          <cell r="K138">
            <v>163.125</v>
          </cell>
          <cell r="L138">
            <v>100.625</v>
          </cell>
          <cell r="M138">
            <v>50.625</v>
          </cell>
          <cell r="N138">
            <v>0.625</v>
          </cell>
        </row>
        <row r="139">
          <cell r="D139">
            <v>0</v>
          </cell>
          <cell r="E139">
            <v>0</v>
          </cell>
          <cell r="F139">
            <v>0</v>
          </cell>
          <cell r="G139">
            <v>0</v>
          </cell>
          <cell r="H139">
            <v>327.58999999999997</v>
          </cell>
          <cell r="I139">
            <v>421.59</v>
          </cell>
          <cell r="J139">
            <v>660.59</v>
          </cell>
          <cell r="K139">
            <v>600</v>
          </cell>
          <cell r="L139">
            <v>600</v>
          </cell>
          <cell r="M139">
            <v>600</v>
          </cell>
          <cell r="N139">
            <v>600</v>
          </cell>
          <cell r="O139">
            <v>0</v>
          </cell>
          <cell r="P139">
            <v>0</v>
          </cell>
          <cell r="Q139">
            <v>0</v>
          </cell>
          <cell r="R139">
            <v>0</v>
          </cell>
          <cell r="S139">
            <v>0</v>
          </cell>
          <cell r="T139">
            <v>0</v>
          </cell>
        </row>
        <row r="140">
          <cell r="F140">
            <v>0</v>
          </cell>
          <cell r="G140">
            <v>0</v>
          </cell>
          <cell r="H140">
            <v>327.58999999999997</v>
          </cell>
          <cell r="I140">
            <v>421.59</v>
          </cell>
          <cell r="J140">
            <v>660.59</v>
          </cell>
          <cell r="K140">
            <v>600</v>
          </cell>
          <cell r="L140">
            <v>600</v>
          </cell>
          <cell r="M140">
            <v>600</v>
          </cell>
          <cell r="N140">
            <v>600</v>
          </cell>
        </row>
        <row r="143">
          <cell r="D143">
            <v>0</v>
          </cell>
          <cell r="E143">
            <v>0</v>
          </cell>
          <cell r="F143">
            <v>2224.0769999999998</v>
          </cell>
          <cell r="G143">
            <v>2472.9639999999999</v>
          </cell>
          <cell r="H143">
            <v>4122.8249999999998</v>
          </cell>
          <cell r="I143">
            <v>3744.5860000000002</v>
          </cell>
          <cell r="J143">
            <v>3528.4850000000001</v>
          </cell>
          <cell r="K143">
            <v>3223.5750000000003</v>
          </cell>
          <cell r="L143">
            <v>3107.1510000000003</v>
          </cell>
          <cell r="M143">
            <v>3057.1510000000003</v>
          </cell>
          <cell r="N143">
            <v>3007.1510000000003</v>
          </cell>
          <cell r="O143">
            <v>0</v>
          </cell>
          <cell r="P143" t="e">
            <v>#REF!</v>
          </cell>
          <cell r="Q143" t="e">
            <v>#REF!</v>
          </cell>
          <cell r="R143" t="e">
            <v>#REF!</v>
          </cell>
          <cell r="S143" t="e">
            <v>#REF!</v>
          </cell>
          <cell r="T143">
            <v>0</v>
          </cell>
        </row>
        <row r="145">
          <cell r="D145">
            <v>0</v>
          </cell>
          <cell r="E145">
            <v>0</v>
          </cell>
          <cell r="F145">
            <v>2367.2810000000004</v>
          </cell>
          <cell r="G145">
            <v>2435.6310000000003</v>
          </cell>
          <cell r="H145">
            <v>2369.7109999999984</v>
          </cell>
          <cell r="I145">
            <v>2454.8599999999983</v>
          </cell>
          <cell r="J145">
            <v>3910.6159999999995</v>
          </cell>
          <cell r="K145">
            <v>7680.85</v>
          </cell>
          <cell r="L145">
            <v>12194.250435658916</v>
          </cell>
          <cell r="M145">
            <v>17502.089210679558</v>
          </cell>
          <cell r="N145">
            <v>22861.331522447741</v>
          </cell>
          <cell r="O145">
            <v>0</v>
          </cell>
          <cell r="P145">
            <v>0</v>
          </cell>
          <cell r="Q145">
            <v>0</v>
          </cell>
          <cell r="R145">
            <v>0</v>
          </cell>
          <cell r="S145">
            <v>0</v>
          </cell>
          <cell r="T145">
            <v>0</v>
          </cell>
        </row>
        <row r="146">
          <cell r="F146">
            <v>196.81</v>
          </cell>
          <cell r="G146">
            <v>196.81</v>
          </cell>
          <cell r="H146">
            <v>196.81</v>
          </cell>
          <cell r="I146">
            <v>196.81</v>
          </cell>
          <cell r="J146">
            <v>196.81</v>
          </cell>
          <cell r="K146">
            <v>393.62</v>
          </cell>
          <cell r="L146">
            <v>393.62</v>
          </cell>
          <cell r="M146">
            <v>393.62</v>
          </cell>
          <cell r="N146">
            <v>393.62</v>
          </cell>
          <cell r="O146">
            <v>0</v>
          </cell>
          <cell r="P146">
            <v>0</v>
          </cell>
          <cell r="Q146">
            <v>0</v>
          </cell>
          <cell r="R146">
            <v>0</v>
          </cell>
          <cell r="S146">
            <v>0</v>
          </cell>
          <cell r="T146">
            <v>0</v>
          </cell>
        </row>
        <row r="147">
          <cell r="D147">
            <v>0</v>
          </cell>
          <cell r="E147">
            <v>0</v>
          </cell>
          <cell r="F147">
            <v>2185.5480000000007</v>
          </cell>
          <cell r="G147">
            <v>2303.5860000000002</v>
          </cell>
          <cell r="H147">
            <v>2135.0999999999985</v>
          </cell>
          <cell r="I147">
            <v>2221.0049999999987</v>
          </cell>
          <cell r="J147">
            <v>3650.1559999999995</v>
          </cell>
          <cell r="K147">
            <v>7181.1798619252004</v>
          </cell>
          <cell r="L147">
            <v>11668.544739389316</v>
          </cell>
          <cell r="M147">
            <v>17794.714146204871</v>
          </cell>
          <cell r="N147">
            <v>24142.032805563289</v>
          </cell>
          <cell r="O147">
            <v>0</v>
          </cell>
          <cell r="P147">
            <v>0</v>
          </cell>
          <cell r="Q147">
            <v>0</v>
          </cell>
          <cell r="R147">
            <v>0</v>
          </cell>
          <cell r="S147">
            <v>0</v>
          </cell>
          <cell r="T147">
            <v>0</v>
          </cell>
        </row>
        <row r="148">
          <cell r="F148">
            <v>175.03100000000001</v>
          </cell>
          <cell r="G148">
            <v>175.03100000000001</v>
          </cell>
          <cell r="H148">
            <v>175.03100000000001</v>
          </cell>
          <cell r="I148">
            <v>175.03100000000001</v>
          </cell>
          <cell r="J148">
            <v>175.03100000000001</v>
          </cell>
          <cell r="K148">
            <v>175.03100000000001</v>
          </cell>
          <cell r="L148">
            <v>175.03100000000001</v>
          </cell>
          <cell r="M148">
            <v>175.03100000000001</v>
          </cell>
          <cell r="N148">
            <v>175.03100000000001</v>
          </cell>
        </row>
        <row r="149">
          <cell r="F149">
            <v>2010.5170000000007</v>
          </cell>
          <cell r="G149">
            <v>2128.5550000000003</v>
          </cell>
          <cell r="H149">
            <v>1849.1229999999987</v>
          </cell>
          <cell r="I149">
            <v>2058.2669999999989</v>
          </cell>
          <cell r="J149">
            <v>3511.5699999999997</v>
          </cell>
          <cell r="K149">
            <v>7061.3913900000007</v>
          </cell>
          <cell r="L149">
            <v>11574.791825658915</v>
          </cell>
          <cell r="M149">
            <v>16882.630600679564</v>
          </cell>
          <cell r="N149">
            <v>22241.872912447747</v>
          </cell>
        </row>
        <row r="150">
          <cell r="F150">
            <v>0</v>
          </cell>
          <cell r="G150">
            <v>0</v>
          </cell>
          <cell r="H150">
            <v>96</v>
          </cell>
          <cell r="I150">
            <v>0</v>
          </cell>
          <cell r="J150">
            <v>0</v>
          </cell>
          <cell r="K150">
            <v>0</v>
          </cell>
          <cell r="L150">
            <v>0</v>
          </cell>
          <cell r="M150">
            <v>0</v>
          </cell>
          <cell r="N150">
            <v>0</v>
          </cell>
        </row>
        <row r="151">
          <cell r="F151">
            <v>0</v>
          </cell>
          <cell r="G151">
            <v>0</v>
          </cell>
          <cell r="H151">
            <v>14.946</v>
          </cell>
          <cell r="I151">
            <v>-12.292999999999999</v>
          </cell>
          <cell r="J151">
            <v>-36.445</v>
          </cell>
          <cell r="K151">
            <v>-55.242528074799928</v>
          </cell>
          <cell r="L151">
            <v>-81.278086269599811</v>
          </cell>
          <cell r="M151">
            <v>-143.73384641906796</v>
          </cell>
          <cell r="N151">
            <v>-208.07297367550478</v>
          </cell>
        </row>
        <row r="152">
          <cell r="F152">
            <v>-15.077</v>
          </cell>
          <cell r="G152">
            <v>-64.765000000000001</v>
          </cell>
          <cell r="H152">
            <v>-57.795000000000002</v>
          </cell>
          <cell r="I152">
            <v>-85.790999999999997</v>
          </cell>
          <cell r="J152">
            <v>-25.663</v>
          </cell>
          <cell r="K152">
            <v>-2.0609999999999999</v>
          </cell>
          <cell r="L152">
            <v>-2.0609999999999999</v>
          </cell>
          <cell r="M152">
            <v>-2.0609999999999999</v>
          </cell>
          <cell r="N152">
            <v>-2.0609999999999999</v>
          </cell>
        </row>
        <row r="153">
          <cell r="D153">
            <v>0</v>
          </cell>
          <cell r="E153">
            <v>0</v>
          </cell>
          <cell r="F153">
            <v>2367.2810000000004</v>
          </cell>
          <cell r="G153">
            <v>2435.6310000000003</v>
          </cell>
          <cell r="H153">
            <v>2274.1149999999984</v>
          </cell>
          <cell r="I153">
            <v>2332.0239999999985</v>
          </cell>
          <cell r="J153">
            <v>3821.3029999999994</v>
          </cell>
          <cell r="K153">
            <v>7572.7388619252006</v>
          </cell>
          <cell r="L153">
            <v>12060.103739389317</v>
          </cell>
          <cell r="M153">
            <v>18186.273146204869</v>
          </cell>
          <cell r="N153">
            <v>24533.591805563286</v>
          </cell>
          <cell r="O153">
            <v>0</v>
          </cell>
          <cell r="P153">
            <v>0</v>
          </cell>
          <cell r="Q153">
            <v>0</v>
          </cell>
          <cell r="R153">
            <v>0</v>
          </cell>
          <cell r="S153">
            <v>0</v>
          </cell>
          <cell r="T153">
            <v>0</v>
          </cell>
        </row>
        <row r="154">
          <cell r="F154">
            <v>0</v>
          </cell>
          <cell r="G154">
            <v>0</v>
          </cell>
          <cell r="H154">
            <v>95.596000000000004</v>
          </cell>
          <cell r="I154">
            <v>122.836</v>
          </cell>
          <cell r="J154">
            <v>89.313000000000002</v>
          </cell>
          <cell r="K154">
            <v>108.11113807479992</v>
          </cell>
          <cell r="L154">
            <v>134.1466962695998</v>
          </cell>
          <cell r="M154">
            <v>196.60245641906795</v>
          </cell>
          <cell r="N154">
            <v>260.94158367550477</v>
          </cell>
        </row>
        <row r="155">
          <cell r="D155">
            <v>0</v>
          </cell>
          <cell r="E155">
            <v>0</v>
          </cell>
          <cell r="F155">
            <v>4591.3580000000002</v>
          </cell>
          <cell r="G155">
            <v>4908.5950000000003</v>
          </cell>
          <cell r="H155">
            <v>6492.5359999999982</v>
          </cell>
          <cell r="I155">
            <v>6199.4459999999981</v>
          </cell>
          <cell r="J155">
            <v>7439.1009999999997</v>
          </cell>
          <cell r="K155">
            <v>10904.425000000001</v>
          </cell>
          <cell r="L155">
            <v>15301.401435658916</v>
          </cell>
          <cell r="M155">
            <v>21440.026602623937</v>
          </cell>
          <cell r="N155">
            <v>27801.684389238791</v>
          </cell>
          <cell r="O155">
            <v>0</v>
          </cell>
          <cell r="P155" t="e">
            <v>#REF!</v>
          </cell>
          <cell r="Q155" t="e">
            <v>#REF!</v>
          </cell>
          <cell r="R155" t="e">
            <v>#REF!</v>
          </cell>
          <cell r="S155" t="e">
            <v>#REF!</v>
          </cell>
          <cell r="T155">
            <v>0</v>
          </cell>
        </row>
        <row r="161">
          <cell r="D161">
            <v>0</v>
          </cell>
          <cell r="E161">
            <v>0</v>
          </cell>
          <cell r="F161">
            <v>1.5038100178801972</v>
          </cell>
          <cell r="G161">
            <v>4.6517683797731868</v>
          </cell>
          <cell r="H161">
            <v>2.0010724035503937</v>
          </cell>
          <cell r="I161">
            <v>6.3671246132693122</v>
          </cell>
          <cell r="J161">
            <v>42.017477666542511</v>
          </cell>
          <cell r="K161">
            <v>120.21757561832446</v>
          </cell>
          <cell r="L161">
            <v>142.44907180286455</v>
          </cell>
          <cell r="M161">
            <v>174.41769734798353</v>
          </cell>
          <cell r="N161">
            <v>179.13902021407819</v>
          </cell>
          <cell r="O161">
            <v>0</v>
          </cell>
          <cell r="P161">
            <v>0</v>
          </cell>
          <cell r="Q161">
            <v>0</v>
          </cell>
          <cell r="R161">
            <v>0</v>
          </cell>
          <cell r="S161">
            <v>0</v>
          </cell>
          <cell r="T161">
            <v>0</v>
          </cell>
        </row>
        <row r="164">
          <cell r="D164">
            <v>0</v>
          </cell>
          <cell r="E164">
            <v>0</v>
          </cell>
          <cell r="F164">
            <v>0</v>
          </cell>
          <cell r="G164">
            <v>0</v>
          </cell>
          <cell r="H164">
            <v>0</v>
          </cell>
          <cell r="I164">
            <v>0</v>
          </cell>
          <cell r="J164">
            <v>4.9999974594799754</v>
          </cell>
          <cell r="K164">
            <v>22.499988567659887</v>
          </cell>
          <cell r="L164">
            <v>22.499988567659887</v>
          </cell>
          <cell r="M164">
            <v>22.499988567659887</v>
          </cell>
          <cell r="N164">
            <v>22.499988567659887</v>
          </cell>
          <cell r="O164">
            <v>0</v>
          </cell>
          <cell r="P164">
            <v>0</v>
          </cell>
          <cell r="Q164">
            <v>0</v>
          </cell>
          <cell r="R164">
            <v>0</v>
          </cell>
          <cell r="S164">
            <v>0</v>
          </cell>
          <cell r="T164">
            <v>0</v>
          </cell>
        </row>
        <row r="165">
          <cell r="D165">
            <v>0</v>
          </cell>
          <cell r="E165">
            <v>0</v>
          </cell>
          <cell r="F165">
            <v>60.141247832301296</v>
          </cell>
          <cell r="G165">
            <v>61.87769326879058</v>
          </cell>
          <cell r="H165">
            <v>57.76408324572769</v>
          </cell>
          <cell r="I165">
            <v>62.366209864229482</v>
          </cell>
          <cell r="J165">
            <v>99.349982546627416</v>
          </cell>
          <cell r="K165">
            <v>195.13353227298802</v>
          </cell>
          <cell r="L165">
            <v>309.79737410983773</v>
          </cell>
          <cell r="M165">
            <v>467.02063569460955</v>
          </cell>
          <cell r="N165">
            <v>580.79670510933488</v>
          </cell>
          <cell r="O165">
            <v>0</v>
          </cell>
          <cell r="P165">
            <v>0</v>
          </cell>
          <cell r="Q165">
            <v>0</v>
          </cell>
          <cell r="R165">
            <v>0</v>
          </cell>
          <cell r="S165">
            <v>0</v>
          </cell>
          <cell r="T165">
            <v>0</v>
          </cell>
        </row>
        <row r="166">
          <cell r="D166">
            <v>0</v>
          </cell>
          <cell r="E166">
            <v>0</v>
          </cell>
          <cell r="F166">
            <v>0.50426100549643915</v>
          </cell>
          <cell r="G166">
            <v>14.077699516196407</v>
          </cell>
          <cell r="H166">
            <v>55.859250924635262</v>
          </cell>
          <cell r="I166">
            <v>36.569140937950436</v>
          </cell>
          <cell r="J166">
            <v>32.11825320225433</v>
          </cell>
          <cell r="K166">
            <v>33.513221576541127</v>
          </cell>
          <cell r="L166">
            <v>33.047497848749977</v>
          </cell>
          <cell r="M166">
            <v>34.230560361980231</v>
          </cell>
          <cell r="N166">
            <v>34.353234707631827</v>
          </cell>
          <cell r="O166">
            <v>0</v>
          </cell>
          <cell r="P166">
            <v>0</v>
          </cell>
          <cell r="Q166">
            <v>0</v>
          </cell>
          <cell r="R166">
            <v>0</v>
          </cell>
          <cell r="S166">
            <v>0</v>
          </cell>
          <cell r="T166">
            <v>0</v>
          </cell>
        </row>
        <row r="175">
          <cell r="D175">
            <v>0</v>
          </cell>
          <cell r="E175">
            <v>0</v>
          </cell>
          <cell r="F175">
            <v>0</v>
          </cell>
          <cell r="G175">
            <v>209.33218454884477</v>
          </cell>
          <cell r="H175">
            <v>-56.982544267434854</v>
          </cell>
          <cell r="I175">
            <v>218.18561896973193</v>
          </cell>
          <cell r="J175">
            <v>559.91291546228899</v>
          </cell>
          <cell r="K175">
            <v>186.11326118238355</v>
          </cell>
          <cell r="L175">
            <v>18.492717117439028</v>
          </cell>
          <cell r="M175">
            <v>22.442143806567174</v>
          </cell>
          <cell r="N175">
            <v>2.7069058575375227</v>
          </cell>
          <cell r="O175">
            <v>0</v>
          </cell>
          <cell r="P175">
            <v>0</v>
          </cell>
          <cell r="Q175">
            <v>0</v>
          </cell>
          <cell r="R175">
            <v>0</v>
          </cell>
          <cell r="S175">
            <v>0</v>
          </cell>
          <cell r="T175">
            <v>0</v>
          </cell>
        </row>
        <row r="186">
          <cell r="D186">
            <v>0</v>
          </cell>
          <cell r="E186">
            <v>0</v>
          </cell>
          <cell r="F186">
            <v>10.814953300412784</v>
          </cell>
          <cell r="G186">
            <v>6.8281978649746495</v>
          </cell>
          <cell r="H186">
            <v>4.7554637961909032</v>
          </cell>
          <cell r="I186">
            <v>8.654883274809265</v>
          </cell>
          <cell r="J186">
            <v>39.751185865622148</v>
          </cell>
          <cell r="K186">
            <v>96.764981619832966</v>
          </cell>
          <cell r="L186">
            <v>101.77263293566533</v>
          </cell>
          <cell r="M186">
            <v>105.22418276948319</v>
          </cell>
          <cell r="N186">
            <v>107.86431143626666</v>
          </cell>
          <cell r="O186">
            <v>0</v>
          </cell>
          <cell r="P186">
            <v>0</v>
          </cell>
          <cell r="Q186">
            <v>0</v>
          </cell>
          <cell r="R186">
            <v>0</v>
          </cell>
          <cell r="S186">
            <v>0</v>
          </cell>
          <cell r="T186">
            <v>0</v>
          </cell>
        </row>
        <row r="187">
          <cell r="D187">
            <v>0</v>
          </cell>
          <cell r="E187">
            <v>0</v>
          </cell>
          <cell r="F187">
            <v>0.5840205131807813</v>
          </cell>
          <cell r="G187">
            <v>0.39838189126856244</v>
          </cell>
          <cell r="H187">
            <v>0.30395688629961637</v>
          </cell>
          <cell r="I187">
            <v>0.56108791013877923</v>
          </cell>
          <cell r="J187">
            <v>2.4280598577105539</v>
          </cell>
          <cell r="K187">
            <v>5.8817469014381709</v>
          </cell>
          <cell r="L187">
            <v>6.1404555281329598</v>
          </cell>
          <cell r="M187">
            <v>6.33541230169799</v>
          </cell>
          <cell r="N187">
            <v>6.4870421215009388</v>
          </cell>
          <cell r="O187">
            <v>0</v>
          </cell>
          <cell r="P187">
            <v>0</v>
          </cell>
          <cell r="Q187">
            <v>0</v>
          </cell>
          <cell r="R187">
            <v>0</v>
          </cell>
          <cell r="S187">
            <v>0</v>
          </cell>
          <cell r="T187">
            <v>0</v>
          </cell>
        </row>
        <row r="189">
          <cell r="D189">
            <v>0</v>
          </cell>
          <cell r="E189">
            <v>0</v>
          </cell>
          <cell r="F189">
            <v>9.0087470667366443</v>
          </cell>
          <cell r="G189">
            <v>6.6151265544469737</v>
          </cell>
          <cell r="H189">
            <v>9.7843138605498297</v>
          </cell>
          <cell r="I189">
            <v>13.109331562152617</v>
          </cell>
          <cell r="J189">
            <v>52.34946971319355</v>
          </cell>
          <cell r="K189">
            <v>103.41546989813807</v>
          </cell>
          <cell r="L189">
            <v>79.030355552547036</v>
          </cell>
          <cell r="M189">
            <v>66.018318970247051</v>
          </cell>
          <cell r="N189">
            <v>48.742686921309343</v>
          </cell>
          <cell r="O189">
            <v>0</v>
          </cell>
          <cell r="P189">
            <v>0</v>
          </cell>
          <cell r="Q189">
            <v>0</v>
          </cell>
          <cell r="R189">
            <v>0</v>
          </cell>
          <cell r="S189">
            <v>0</v>
          </cell>
          <cell r="T189">
            <v>0</v>
          </cell>
        </row>
        <row r="190">
          <cell r="D190">
            <v>0</v>
          </cell>
          <cell r="E190">
            <v>0</v>
          </cell>
          <cell r="F190">
            <v>18.51810519721429</v>
          </cell>
          <cell r="G190">
            <v>17.139829933613964</v>
          </cell>
          <cell r="H190">
            <v>15.645191836526934</v>
          </cell>
          <cell r="I190">
            <v>15.425182254717571</v>
          </cell>
          <cell r="J190">
            <v>16.371583978619046</v>
          </cell>
          <cell r="K190">
            <v>16.451741844956395</v>
          </cell>
          <cell r="L190">
            <v>16.574117745725271</v>
          </cell>
          <cell r="M190">
            <v>16.608892643227254</v>
          </cell>
          <cell r="N190">
            <v>16.627657014705736</v>
          </cell>
          <cell r="O190">
            <v>0</v>
          </cell>
          <cell r="P190">
            <v>0</v>
          </cell>
          <cell r="Q190">
            <v>0</v>
          </cell>
          <cell r="R190">
            <v>0</v>
          </cell>
          <cell r="S190">
            <v>0</v>
          </cell>
          <cell r="T190">
            <v>0</v>
          </cell>
        </row>
        <row r="206">
          <cell r="D206">
            <v>0</v>
          </cell>
          <cell r="E206">
            <v>0</v>
          </cell>
          <cell r="F206">
            <v>1.4615832227730889</v>
          </cell>
          <cell r="G206">
            <v>4.117455162526694</v>
          </cell>
          <cell r="H206">
            <v>1.6910202229133444</v>
          </cell>
          <cell r="I206">
            <v>2.986574582994785</v>
          </cell>
          <cell r="J206">
            <v>17.407724300270431</v>
          </cell>
          <cell r="K206">
            <v>96.915509925442066</v>
          </cell>
          <cell r="L206">
            <v>201.2242209197735</v>
          </cell>
          <cell r="M206">
            <v>304.18162644301782</v>
          </cell>
          <cell r="N206">
            <v>504.61136512751079</v>
          </cell>
          <cell r="O206">
            <v>0</v>
          </cell>
          <cell r="P206">
            <v>0</v>
          </cell>
          <cell r="Q206">
            <v>0</v>
          </cell>
          <cell r="R206">
            <v>0</v>
          </cell>
          <cell r="S206">
            <v>0</v>
          </cell>
          <cell r="T206">
            <v>0</v>
          </cell>
        </row>
        <row r="211">
          <cell r="D211">
            <v>0</v>
          </cell>
          <cell r="E211">
            <v>0</v>
          </cell>
          <cell r="F211">
            <v>843.19161657627467</v>
          </cell>
          <cell r="G211">
            <v>272.58450904682098</v>
          </cell>
          <cell r="H211">
            <v>633.66023025966308</v>
          </cell>
          <cell r="I211">
            <v>199.1479791925924</v>
          </cell>
          <cell r="J211">
            <v>30.177918105009844</v>
          </cell>
          <cell r="K211">
            <v>10.547542599143233</v>
          </cell>
          <cell r="L211">
            <v>8.9014269026251487</v>
          </cell>
          <cell r="M211">
            <v>7.2699044837760525</v>
          </cell>
          <cell r="N211">
            <v>7.0783015251768715</v>
          </cell>
          <cell r="O211">
            <v>0</v>
          </cell>
          <cell r="P211">
            <v>0</v>
          </cell>
          <cell r="Q211">
            <v>0</v>
          </cell>
          <cell r="R211">
            <v>0</v>
          </cell>
          <cell r="S211">
            <v>0</v>
          </cell>
          <cell r="T211">
            <v>0</v>
          </cell>
        </row>
        <row r="221">
          <cell r="D221">
            <v>0</v>
          </cell>
          <cell r="E221">
            <v>0</v>
          </cell>
          <cell r="F221">
            <v>31.251487627969233</v>
          </cell>
          <cell r="G221">
            <v>15.315652429264507</v>
          </cell>
          <cell r="H221">
            <v>12.937333157708125</v>
          </cell>
          <cell r="I221">
            <v>11.7534909370086</v>
          </cell>
          <cell r="J221">
            <v>11.6660114877167</v>
          </cell>
          <cell r="K221">
            <v>9.9263216520533852</v>
          </cell>
          <cell r="L221">
            <v>8.1543017422245772</v>
          </cell>
          <cell r="M221">
            <v>6.9237817250898148</v>
          </cell>
          <cell r="N221">
            <v>6.1149036810967985</v>
          </cell>
          <cell r="O221">
            <v>18.786220581089466</v>
          </cell>
          <cell r="P221">
            <v>0</v>
          </cell>
          <cell r="Q221">
            <v>0</v>
          </cell>
          <cell r="R221">
            <v>0</v>
          </cell>
          <cell r="S221">
            <v>0</v>
          </cell>
          <cell r="T221">
            <v>0</v>
          </cell>
        </row>
        <row r="245">
          <cell r="D245">
            <v>0</v>
          </cell>
          <cell r="E245">
            <v>0</v>
          </cell>
          <cell r="F245">
            <v>1796.1429999999998</v>
          </cell>
          <cell r="G245">
            <v>1878.9640000000002</v>
          </cell>
          <cell r="H245">
            <v>2220.0879999999997</v>
          </cell>
          <cell r="I245">
            <v>1462.1579999999999</v>
          </cell>
          <cell r="J245">
            <v>82.307000000000016</v>
          </cell>
          <cell r="K245">
            <v>-2984.25</v>
          </cell>
          <cell r="L245">
            <v>-6951.6905744210098</v>
          </cell>
          <cell r="M245">
            <v>-12399.577903416368</v>
          </cell>
          <cell r="N245">
            <v>-17886.170749660647</v>
          </cell>
          <cell r="O245">
            <v>0</v>
          </cell>
          <cell r="P245">
            <v>0</v>
          </cell>
          <cell r="Q245">
            <v>0</v>
          </cell>
          <cell r="R245">
            <v>0</v>
          </cell>
          <cell r="S245">
            <v>0</v>
          </cell>
          <cell r="T245">
            <v>0</v>
          </cell>
        </row>
        <row r="247">
          <cell r="D247" t="e">
            <v>#VALUE!</v>
          </cell>
          <cell r="E247" t="e">
            <v>#VALUE!</v>
          </cell>
          <cell r="F247">
            <v>187.43206303262639</v>
          </cell>
          <cell r="G247">
            <v>241.83776616471826</v>
          </cell>
          <cell r="H247">
            <v>200.64309914454211</v>
          </cell>
          <cell r="I247">
            <v>396.36738641552523</v>
          </cell>
          <cell r="J247">
            <v>1787.1173174045064</v>
          </cell>
          <cell r="K247">
            <v>4813.8202775568125</v>
          </cell>
          <cell r="L247">
            <v>5668.000785495843</v>
          </cell>
          <cell r="M247">
            <v>6073.7856165732883</v>
          </cell>
          <cell r="N247">
            <v>6081.9659173726286</v>
          </cell>
          <cell r="O247" t="e">
            <v>#VALUE!</v>
          </cell>
          <cell r="P247" t="e">
            <v>#VALUE!</v>
          </cell>
          <cell r="Q247" t="e">
            <v>#VALUE!</v>
          </cell>
          <cell r="R247" t="e">
            <v>#VALUE!</v>
          </cell>
          <cell r="S247" t="e">
            <v>#VALUE!</v>
          </cell>
          <cell r="T247" t="e">
            <v>#VALUE!</v>
          </cell>
        </row>
        <row r="248">
          <cell r="D248">
            <v>0</v>
          </cell>
          <cell r="E248">
            <v>0</v>
          </cell>
          <cell r="F248">
            <v>867.71250000000009</v>
          </cell>
          <cell r="G248">
            <v>1722.5050000000001</v>
          </cell>
          <cell r="H248">
            <v>2603.8949999999995</v>
          </cell>
          <cell r="I248">
            <v>3414.0805</v>
          </cell>
          <cell r="J248">
            <v>3330.2714999999998</v>
          </cell>
          <cell r="K248">
            <v>3379.4234999999999</v>
          </cell>
          <cell r="L248">
            <v>3351.2399306189518</v>
          </cell>
          <cell r="M248">
            <v>3204.1955842505504</v>
          </cell>
          <cell r="N248">
            <v>3070.4960400251457</v>
          </cell>
          <cell r="O248">
            <v>1503.4103863935468</v>
          </cell>
          <cell r="P248">
            <v>0</v>
          </cell>
          <cell r="Q248">
            <v>0</v>
          </cell>
          <cell r="R248">
            <v>0</v>
          </cell>
          <cell r="S248">
            <v>0</v>
          </cell>
          <cell r="T248">
            <v>0</v>
          </cell>
        </row>
        <row r="249">
          <cell r="D249">
            <v>0</v>
          </cell>
          <cell r="E249">
            <v>0</v>
          </cell>
          <cell r="F249">
            <v>2295.6785</v>
          </cell>
          <cell r="G249">
            <v>4749.9759999999997</v>
          </cell>
          <cell r="H249">
            <v>5700.5654999999997</v>
          </cell>
          <cell r="I249">
            <v>6345.991</v>
          </cell>
          <cell r="J249">
            <v>6819.2734999999993</v>
          </cell>
          <cell r="K249">
            <v>9171.762999999999</v>
          </cell>
          <cell r="L249">
            <v>13102.913217829457</v>
          </cell>
          <cell r="M249">
            <v>17930.320823169241</v>
          </cell>
          <cell r="N249">
            <v>23213.861366563651</v>
          </cell>
          <cell r="O249">
            <v>12934.24126122387</v>
          </cell>
          <cell r="P249">
            <v>-209.45099999999988</v>
          </cell>
          <cell r="Q249">
            <v>-270.48949999999979</v>
          </cell>
          <cell r="R249">
            <v>-122.07699999999977</v>
          </cell>
          <cell r="S249">
            <v>-122.07699999999977</v>
          </cell>
          <cell r="T249">
            <v>-61.038499999999885</v>
          </cell>
        </row>
        <row r="250">
          <cell r="D250">
            <v>0</v>
          </cell>
          <cell r="E250">
            <v>0</v>
          </cell>
          <cell r="F250">
            <v>1183.6405000000002</v>
          </cell>
          <cell r="G250">
            <v>2401.4560000000001</v>
          </cell>
          <cell r="H250">
            <v>2402.6709999999994</v>
          </cell>
          <cell r="I250">
            <v>2412.2854999999981</v>
          </cell>
          <cell r="J250">
            <v>3182.7379999999989</v>
          </cell>
          <cell r="K250">
            <v>5795.7330000000002</v>
          </cell>
          <cell r="L250">
            <v>9937.5502178294591</v>
          </cell>
          <cell r="M250">
            <v>14848.169823169237</v>
          </cell>
          <cell r="N250">
            <v>20181.71036656365</v>
          </cell>
          <cell r="O250">
            <v>11430.665761223871</v>
          </cell>
          <cell r="P250">
            <v>0</v>
          </cell>
          <cell r="Q250">
            <v>0</v>
          </cell>
          <cell r="R250">
            <v>0</v>
          </cell>
          <cell r="S250">
            <v>0</v>
          </cell>
          <cell r="T250">
            <v>0</v>
          </cell>
        </row>
        <row r="251">
          <cell r="D251">
            <v>0</v>
          </cell>
          <cell r="E251">
            <v>0</v>
          </cell>
          <cell r="F251">
            <v>4182.2020000000002</v>
          </cell>
          <cell r="G251">
            <v>4327.4160000000002</v>
          </cell>
          <cell r="H251">
            <v>4964.047999999998</v>
          </cell>
          <cell r="I251">
            <v>4569.3289999999979</v>
          </cell>
          <cell r="J251">
            <v>5488.8130000000001</v>
          </cell>
          <cell r="K251">
            <v>8513.4770000000008</v>
          </cell>
          <cell r="L251">
            <v>12910.453435658916</v>
          </cell>
          <cell r="M251">
            <v>18168.29221067956</v>
          </cell>
          <cell r="N251">
            <v>23477.534522447742</v>
          </cell>
          <cell r="O251">
            <v>0</v>
          </cell>
          <cell r="P251" t="e">
            <v>#REF!</v>
          </cell>
          <cell r="Q251" t="e">
            <v>#REF!</v>
          </cell>
          <cell r="R251" t="e">
            <v>#REF!</v>
          </cell>
          <cell r="S251" t="e">
            <v>#REF!</v>
          </cell>
          <cell r="T251">
            <v>0</v>
          </cell>
        </row>
        <row r="252">
          <cell r="D252">
            <v>0</v>
          </cell>
          <cell r="E252">
            <v>0</v>
          </cell>
          <cell r="F252">
            <v>2091.1010000000001</v>
          </cell>
          <cell r="G252">
            <v>4254.8090000000002</v>
          </cell>
          <cell r="H252">
            <v>4645.7319999999991</v>
          </cell>
          <cell r="I252">
            <v>4766.6884999999984</v>
          </cell>
          <cell r="J252">
            <v>5029.070999999999</v>
          </cell>
          <cell r="K252">
            <v>7001.1450000000004</v>
          </cell>
          <cell r="L252">
            <v>10711.965217829458</v>
          </cell>
          <cell r="M252">
            <v>15539.372823169237</v>
          </cell>
          <cell r="N252">
            <v>20822.913366563651</v>
          </cell>
          <cell r="O252">
            <v>11738.767261223871</v>
          </cell>
          <cell r="P252" t="e">
            <v>#REF!</v>
          </cell>
          <cell r="Q252" t="e">
            <v>#REF!</v>
          </cell>
          <cell r="R252" t="e">
            <v>#REF!</v>
          </cell>
          <cell r="S252" t="e">
            <v>#REF!</v>
          </cell>
          <cell r="T252" t="e">
            <v>#REF!</v>
          </cell>
        </row>
        <row r="253">
          <cell r="D253">
            <v>0</v>
          </cell>
          <cell r="E253">
            <v>0</v>
          </cell>
          <cell r="F253">
            <v>3466.1650000000004</v>
          </cell>
          <cell r="G253">
            <v>3617.3369999999995</v>
          </cell>
          <cell r="H253">
            <v>4821.0870000000004</v>
          </cell>
          <cell r="I253">
            <v>4338.3060000000005</v>
          </cell>
          <cell r="J253">
            <v>4653.2109999999993</v>
          </cell>
          <cell r="K253">
            <v>5296.2979999999989</v>
          </cell>
          <cell r="L253">
            <v>5842.257861237902</v>
          </cell>
          <cell r="M253">
            <v>5702.209307263196</v>
          </cell>
          <cell r="N253">
            <v>5574.8587727870909</v>
          </cell>
          <cell r="O253">
            <v>0</v>
          </cell>
          <cell r="P253" t="e">
            <v>#REF!</v>
          </cell>
          <cell r="Q253" t="e">
            <v>#REF!</v>
          </cell>
          <cell r="R253" t="e">
            <v>#REF!</v>
          </cell>
          <cell r="S253" t="e">
            <v>#REF!</v>
          </cell>
          <cell r="T253">
            <v>0</v>
          </cell>
        </row>
        <row r="254">
          <cell r="D254">
            <v>0</v>
          </cell>
          <cell r="E254">
            <v>0</v>
          </cell>
          <cell r="F254">
            <v>1733.0825000000002</v>
          </cell>
          <cell r="G254">
            <v>3541.7510000000002</v>
          </cell>
          <cell r="H254">
            <v>4219.2119999999995</v>
          </cell>
          <cell r="I254">
            <v>4579.6965</v>
          </cell>
          <cell r="J254">
            <v>4495.7584999999999</v>
          </cell>
          <cell r="K254">
            <v>4974.7544999999991</v>
          </cell>
          <cell r="L254">
            <v>5569.2779306189504</v>
          </cell>
          <cell r="M254">
            <v>5772.233584250549</v>
          </cell>
          <cell r="N254">
            <v>5638.5340400251434</v>
          </cell>
          <cell r="O254">
            <v>2787.4293863935454</v>
          </cell>
          <cell r="P254" t="e">
            <v>#REF!</v>
          </cell>
          <cell r="Q254" t="e">
            <v>#REF!</v>
          </cell>
          <cell r="R254" t="e">
            <v>#REF!</v>
          </cell>
          <cell r="S254" t="e">
            <v>#REF!</v>
          </cell>
          <cell r="T254" t="e">
            <v>#REF!</v>
          </cell>
        </row>
        <row r="255">
          <cell r="D255">
            <v>52365.263307000001</v>
          </cell>
          <cell r="E255">
            <v>52365.263307000001</v>
          </cell>
          <cell r="F255">
            <v>54161.406306999997</v>
          </cell>
          <cell r="G255">
            <v>54244.227307000001</v>
          </cell>
          <cell r="H255">
            <v>54585.351307000004</v>
          </cell>
          <cell r="I255">
            <v>53827.421307000004</v>
          </cell>
          <cell r="J255">
            <v>52447.570307000002</v>
          </cell>
          <cell r="K255">
            <v>49381.013307000001</v>
          </cell>
          <cell r="L255">
            <v>45413.572732578992</v>
          </cell>
          <cell r="M255">
            <v>39965.68540358363</v>
          </cell>
          <cell r="N255">
            <v>34479.092557339354</v>
          </cell>
          <cell r="O255">
            <v>52365.263307000001</v>
          </cell>
          <cell r="P255">
            <v>52365.263307000001</v>
          </cell>
          <cell r="Q255">
            <v>52365.263307000001</v>
          </cell>
          <cell r="R255">
            <v>52365.263307000001</v>
          </cell>
          <cell r="S255">
            <v>52365.263307000001</v>
          </cell>
          <cell r="T255">
            <v>52365.263307000001</v>
          </cell>
        </row>
        <row r="256">
          <cell r="D256">
            <v>0.14000000000000001</v>
          </cell>
          <cell r="E256">
            <v>0.13</v>
          </cell>
          <cell r="F256">
            <v>0.125</v>
          </cell>
          <cell r="G256">
            <v>0.12</v>
          </cell>
          <cell r="H256">
            <v>0.12</v>
          </cell>
          <cell r="I256">
            <v>0.115</v>
          </cell>
          <cell r="J256">
            <v>0.11</v>
          </cell>
          <cell r="K256">
            <v>0.105</v>
          </cell>
          <cell r="L256">
            <v>0.105</v>
          </cell>
          <cell r="M256">
            <v>0.105</v>
          </cell>
          <cell r="N256">
            <v>0.105</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row>
        <row r="258">
          <cell r="D258">
            <v>0.14000000000000001</v>
          </cell>
          <cell r="E258">
            <v>0.13</v>
          </cell>
          <cell r="F258">
            <v>0.125</v>
          </cell>
          <cell r="G258">
            <v>0.12</v>
          </cell>
          <cell r="H258">
            <v>0.12</v>
          </cell>
          <cell r="I258">
            <v>0.115</v>
          </cell>
          <cell r="J258">
            <v>0.11</v>
          </cell>
          <cell r="K258">
            <v>0.105</v>
          </cell>
          <cell r="L258">
            <v>0.105</v>
          </cell>
          <cell r="M258">
            <v>0.105</v>
          </cell>
          <cell r="N258">
            <v>0.105</v>
          </cell>
          <cell r="O258">
            <v>0</v>
          </cell>
          <cell r="P258">
            <v>0</v>
          </cell>
          <cell r="Q258">
            <v>0</v>
          </cell>
          <cell r="R258">
            <v>0</v>
          </cell>
          <cell r="S258">
            <v>0</v>
          </cell>
          <cell r="T258">
            <v>0</v>
          </cell>
        </row>
        <row r="262">
          <cell r="D262">
            <v>0.23132</v>
          </cell>
          <cell r="E262">
            <v>0.23132</v>
          </cell>
          <cell r="F262">
            <v>0.23132</v>
          </cell>
          <cell r="G262">
            <v>0.21132000000000001</v>
          </cell>
          <cell r="H262">
            <v>0.19131999999999999</v>
          </cell>
          <cell r="I262">
            <v>0.18131999999999998</v>
          </cell>
          <cell r="J262">
            <v>0.17632</v>
          </cell>
          <cell r="K262">
            <v>0.16632</v>
          </cell>
          <cell r="L262">
            <v>0.16632</v>
          </cell>
          <cell r="M262">
            <v>0.16632</v>
          </cell>
          <cell r="N262">
            <v>0.16632</v>
          </cell>
          <cell r="O262">
            <v>0.10632</v>
          </cell>
          <cell r="P262">
            <v>0.10632</v>
          </cell>
          <cell r="Q262">
            <v>0.10632</v>
          </cell>
          <cell r="R262">
            <v>0.10632</v>
          </cell>
          <cell r="S262">
            <v>0.10632</v>
          </cell>
          <cell r="T262">
            <v>0.10632</v>
          </cell>
        </row>
        <row r="263">
          <cell r="D263">
            <v>35</v>
          </cell>
          <cell r="E263">
            <v>35</v>
          </cell>
          <cell r="F263">
            <v>38.5</v>
          </cell>
          <cell r="G263">
            <v>38.5</v>
          </cell>
          <cell r="H263">
            <v>36.75</v>
          </cell>
          <cell r="I263">
            <v>35.875</v>
          </cell>
          <cell r="J263">
            <v>35.875</v>
          </cell>
          <cell r="K263">
            <v>36.799999999999997</v>
          </cell>
          <cell r="L263">
            <v>33.6</v>
          </cell>
          <cell r="M263">
            <v>33.6</v>
          </cell>
          <cell r="N263">
            <v>33.6</v>
          </cell>
        </row>
        <row r="277">
          <cell r="D277">
            <v>1268</v>
          </cell>
        </row>
        <row r="308">
          <cell r="D308">
            <v>0</v>
          </cell>
          <cell r="E308">
            <v>0</v>
          </cell>
          <cell r="F308">
            <v>59.19300000000068</v>
          </cell>
          <cell r="G308">
            <v>183.10299999999978</v>
          </cell>
          <cell r="H308">
            <v>78.766251969998677</v>
          </cell>
          <cell r="I308">
            <v>250.62288636999892</v>
          </cell>
          <cell r="J308">
            <v>1653.8927962599996</v>
          </cell>
          <cell r="K308">
            <v>4732.0066158399995</v>
          </cell>
          <cell r="L308">
            <v>5607.0832132857904</v>
          </cell>
          <cell r="M308">
            <v>5984.6464994208991</v>
          </cell>
          <cell r="N308">
            <v>5998.8582216002733</v>
          </cell>
          <cell r="O308">
            <v>0</v>
          </cell>
          <cell r="P308">
            <v>0</v>
          </cell>
          <cell r="Q308">
            <v>0</v>
          </cell>
          <cell r="R308">
            <v>0</v>
          </cell>
          <cell r="S308">
            <v>0</v>
          </cell>
          <cell r="T30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Modelwise"/>
      <sheetName val="InqUpdate"/>
      <sheetName val="InQuart"/>
      <sheetName val="Header"/>
      <sheetName val="Sensitivity"/>
      <sheetName val="Monthly"/>
      <sheetName val="Refinements"/>
      <sheetName val="Charts"/>
      <sheetName val="Snapshot"/>
      <sheetName val="Template"/>
      <sheetName val="rm"/>
      <sheetName val="main"/>
      <sheetName val="bs_related"/>
      <sheetName val="fg"/>
      <sheetName val="res 2002"/>
      <sheetName val="sales"/>
      <sheetName val="Inc Mod cigs"/>
      <sheetName val="NOPAT_VDF"/>
      <sheetName val="Invested capital_VDF"/>
      <sheetName val="DCF_VDF"/>
      <sheetName val="WACC_VDF"/>
      <sheetName val="PV of Op Leases_VDF"/>
      <sheetName val="Income Statement_VDF"/>
      <sheetName val="funda"/>
      <sheetName val="Operating Statistics"/>
      <sheetName val="Mico"/>
      <sheetName val="Earning_Assum"/>
      <sheetName val="Corrupt SSCI"/>
      <sheetName val="Monthly Ship+Prod"/>
      <sheetName val="Perform"/>
      <sheetName val="#REF"/>
      <sheetName val="Profile"/>
      <sheetName val="Input"/>
      <sheetName val="Capital"/>
      <sheetName val="Formats"/>
      <sheetName val="Qtrly_Template"/>
      <sheetName val="INDG0395"/>
      <sheetName val="bajaj_copeland"/>
      <sheetName val="PBDIT_Char"/>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mod"/>
      <sheetName val="prices"/>
      <sheetName val="quant"/>
      <sheetName val="fp"/>
      <sheetName val="bp"/>
      <sheetName val="spreads"/>
      <sheetName val="Che&amp;Oth"/>
      <sheetName val="cracker"/>
      <sheetName val="poly_inter"/>
      <sheetName val="polymer"/>
      <sheetName val="Polyester"/>
      <sheetName val="rawM"/>
      <sheetName val="RMF Annual"/>
      <sheetName val="Earning_Assum"/>
      <sheetName val="Financials"/>
      <sheetName val="consumption"/>
      <sheetName val="excise"/>
      <sheetName val="demo"/>
      <sheetName val="global"/>
      <sheetName val="rural"/>
      <sheetName val="Input"/>
      <sheetName val="Debt"/>
      <sheetName val="Master"/>
    </sheetNames>
    <sheetDataSet>
      <sheetData sheetId="0" refreshError="1">
        <row r="1">
          <cell r="A1" t="str">
            <v>Hindustan Lever</v>
          </cell>
          <cell r="B1">
            <v>0</v>
          </cell>
          <cell r="C1" t="str">
            <v>Accounts model</v>
          </cell>
        </row>
        <row r="2">
          <cell r="A2" t="str">
            <v>Profit and Loss A/c (Rs mn)</v>
          </cell>
          <cell r="B2">
            <v>0</v>
          </cell>
          <cell r="C2" t="str">
            <v>FY1993</v>
          </cell>
          <cell r="D2">
            <v>0</v>
          </cell>
          <cell r="E2" t="str">
            <v>FY1994</v>
          </cell>
          <cell r="F2">
            <v>0</v>
          </cell>
          <cell r="G2" t="str">
            <v>FY1995</v>
          </cell>
          <cell r="H2">
            <v>0</v>
          </cell>
          <cell r="I2" t="str">
            <v>FY1996</v>
          </cell>
          <cell r="J2">
            <v>0</v>
          </cell>
          <cell r="K2" t="str">
            <v>FY1997</v>
          </cell>
          <cell r="L2">
            <v>0</v>
          </cell>
          <cell r="M2" t="str">
            <v>FY1998</v>
          </cell>
          <cell r="N2">
            <v>0</v>
          </cell>
          <cell r="O2" t="str">
            <v>FY1999</v>
          </cell>
          <cell r="P2">
            <v>0</v>
          </cell>
          <cell r="Q2" t="str">
            <v>FY2000</v>
          </cell>
          <cell r="R2">
            <v>0</v>
          </cell>
          <cell r="S2" t="str">
            <v>FY2001</v>
          </cell>
          <cell r="T2">
            <v>0</v>
          </cell>
          <cell r="U2" t="str">
            <v>FY2002</v>
          </cell>
          <cell r="V2">
            <v>0</v>
          </cell>
          <cell r="W2" t="str">
            <v>FY2003</v>
          </cell>
          <cell r="X2">
            <v>0</v>
          </cell>
          <cell r="Y2" t="str">
            <v>FY2004</v>
          </cell>
        </row>
        <row r="3">
          <cell r="B3" t="str">
            <v xml:space="preserve">Period end: </v>
          </cell>
          <cell r="C3">
            <v>34334</v>
          </cell>
          <cell r="D3">
            <v>0</v>
          </cell>
          <cell r="E3">
            <v>34699</v>
          </cell>
          <cell r="F3">
            <v>0</v>
          </cell>
          <cell r="G3">
            <v>35064</v>
          </cell>
          <cell r="H3">
            <v>0</v>
          </cell>
          <cell r="I3">
            <v>35430</v>
          </cell>
          <cell r="J3">
            <v>0</v>
          </cell>
          <cell r="K3">
            <v>35795</v>
          </cell>
          <cell r="L3">
            <v>0</v>
          </cell>
          <cell r="M3">
            <v>36160</v>
          </cell>
          <cell r="N3">
            <v>0</v>
          </cell>
          <cell r="O3">
            <v>36525</v>
          </cell>
          <cell r="P3">
            <v>0</v>
          </cell>
          <cell r="Q3">
            <v>36891</v>
          </cell>
          <cell r="R3">
            <v>0</v>
          </cell>
          <cell r="S3">
            <v>37256</v>
          </cell>
          <cell r="T3">
            <v>0</v>
          </cell>
          <cell r="U3">
            <v>37621</v>
          </cell>
          <cell r="V3">
            <v>0</v>
          </cell>
          <cell r="W3">
            <v>37986</v>
          </cell>
          <cell r="X3">
            <v>0</v>
          </cell>
          <cell r="Y3">
            <v>38352</v>
          </cell>
        </row>
        <row r="4">
          <cell r="B4" t="str">
            <v xml:space="preserve">Months in a/c period: </v>
          </cell>
          <cell r="C4">
            <v>12</v>
          </cell>
          <cell r="D4">
            <v>0</v>
          </cell>
          <cell r="E4">
            <v>12</v>
          </cell>
          <cell r="F4">
            <v>0</v>
          </cell>
          <cell r="G4">
            <v>12</v>
          </cell>
          <cell r="H4">
            <v>0</v>
          </cell>
          <cell r="I4">
            <v>12</v>
          </cell>
          <cell r="J4">
            <v>0</v>
          </cell>
          <cell r="K4">
            <v>12</v>
          </cell>
          <cell r="L4">
            <v>0</v>
          </cell>
          <cell r="M4">
            <v>12</v>
          </cell>
          <cell r="N4">
            <v>0</v>
          </cell>
          <cell r="O4">
            <v>12</v>
          </cell>
          <cell r="P4">
            <v>0</v>
          </cell>
          <cell r="Q4">
            <v>12</v>
          </cell>
          <cell r="R4">
            <v>0</v>
          </cell>
          <cell r="S4">
            <v>12</v>
          </cell>
          <cell r="T4">
            <v>0</v>
          </cell>
          <cell r="U4">
            <v>12</v>
          </cell>
          <cell r="V4">
            <v>0</v>
          </cell>
          <cell r="W4">
            <v>12</v>
          </cell>
          <cell r="X4">
            <v>0</v>
          </cell>
          <cell r="Y4">
            <v>12</v>
          </cell>
        </row>
        <row r="5">
          <cell r="A5" t="str">
            <v>Sales</v>
          </cell>
          <cell r="B5">
            <v>0</v>
          </cell>
          <cell r="C5" t="e">
            <v>#REF!</v>
          </cell>
          <cell r="D5">
            <v>0</v>
          </cell>
          <cell r="E5" t="e">
            <v>#REF!</v>
          </cell>
          <cell r="F5">
            <v>0</v>
          </cell>
          <cell r="G5" t="e">
            <v>#REF!</v>
          </cell>
          <cell r="H5">
            <v>0</v>
          </cell>
          <cell r="I5" t="e">
            <v>#REF!</v>
          </cell>
          <cell r="J5">
            <v>0</v>
          </cell>
          <cell r="K5" t="e">
            <v>#REF!</v>
          </cell>
          <cell r="L5">
            <v>0</v>
          </cell>
          <cell r="M5" t="e">
            <v>#REF!</v>
          </cell>
          <cell r="N5">
            <v>0</v>
          </cell>
          <cell r="O5" t="e">
            <v>#REF!</v>
          </cell>
          <cell r="P5">
            <v>0</v>
          </cell>
          <cell r="Q5" t="e">
            <v>#REF!</v>
          </cell>
          <cell r="R5">
            <v>0</v>
          </cell>
          <cell r="S5" t="e">
            <v>#REF!</v>
          </cell>
          <cell r="T5">
            <v>0</v>
          </cell>
          <cell r="U5" t="e">
            <v>#REF!</v>
          </cell>
          <cell r="V5">
            <v>0</v>
          </cell>
          <cell r="W5" t="e">
            <v>#REF!</v>
          </cell>
          <cell r="X5">
            <v>0</v>
          </cell>
          <cell r="Y5" t="e">
            <v>#REF!</v>
          </cell>
        </row>
        <row r="6">
          <cell r="A6" t="str">
            <v>Sales Related Other Income</v>
          </cell>
          <cell r="B6">
            <v>0</v>
          </cell>
          <cell r="C6" t="e">
            <v>#REF!</v>
          </cell>
          <cell r="D6">
            <v>0</v>
          </cell>
          <cell r="E6" t="e">
            <v>#REF!</v>
          </cell>
          <cell r="F6">
            <v>0</v>
          </cell>
          <cell r="G6" t="e">
            <v>#REF!</v>
          </cell>
          <cell r="H6">
            <v>0</v>
          </cell>
          <cell r="I6" t="e">
            <v>#REF!</v>
          </cell>
          <cell r="J6">
            <v>0</v>
          </cell>
          <cell r="K6" t="e">
            <v>#REF!</v>
          </cell>
          <cell r="L6">
            <v>0</v>
          </cell>
          <cell r="M6" t="e">
            <v>#REF!</v>
          </cell>
          <cell r="N6">
            <v>0</v>
          </cell>
          <cell r="O6" t="e">
            <v>#REF!</v>
          </cell>
          <cell r="P6">
            <v>0</v>
          </cell>
          <cell r="Q6" t="e">
            <v>#REF!</v>
          </cell>
          <cell r="R6">
            <v>0</v>
          </cell>
          <cell r="S6" t="e">
            <v>#REF!</v>
          </cell>
          <cell r="T6">
            <v>0</v>
          </cell>
          <cell r="U6" t="e">
            <v>#REF!</v>
          </cell>
          <cell r="V6">
            <v>0</v>
          </cell>
          <cell r="W6" t="e">
            <v>#REF!</v>
          </cell>
          <cell r="X6">
            <v>0</v>
          </cell>
          <cell r="Y6" t="e">
            <v>#REF!</v>
          </cell>
        </row>
        <row r="7">
          <cell r="A7" t="str">
            <v>Gross Sales</v>
          </cell>
          <cell r="B7">
            <v>0</v>
          </cell>
          <cell r="C7" t="e">
            <v>#REF!</v>
          </cell>
          <cell r="D7">
            <v>0</v>
          </cell>
          <cell r="E7" t="e">
            <v>#REF!</v>
          </cell>
          <cell r="F7">
            <v>0</v>
          </cell>
          <cell r="G7" t="e">
            <v>#REF!</v>
          </cell>
          <cell r="H7">
            <v>0</v>
          </cell>
          <cell r="I7" t="e">
            <v>#REF!</v>
          </cell>
          <cell r="J7">
            <v>0</v>
          </cell>
          <cell r="K7" t="e">
            <v>#REF!</v>
          </cell>
          <cell r="L7">
            <v>0</v>
          </cell>
          <cell r="M7" t="e">
            <v>#REF!</v>
          </cell>
          <cell r="N7">
            <v>0</v>
          </cell>
          <cell r="O7" t="e">
            <v>#REF!</v>
          </cell>
          <cell r="P7">
            <v>0</v>
          </cell>
          <cell r="Q7" t="e">
            <v>#REF!</v>
          </cell>
          <cell r="R7">
            <v>0</v>
          </cell>
          <cell r="S7" t="e">
            <v>#REF!</v>
          </cell>
          <cell r="T7">
            <v>0</v>
          </cell>
          <cell r="U7" t="e">
            <v>#REF!</v>
          </cell>
          <cell r="V7">
            <v>0</v>
          </cell>
          <cell r="W7" t="e">
            <v>#REF!</v>
          </cell>
          <cell r="X7">
            <v>0</v>
          </cell>
          <cell r="Y7" t="e">
            <v>#REF!</v>
          </cell>
        </row>
        <row r="8">
          <cell r="B8" t="str">
            <v>Growth of Gross Sales</v>
          </cell>
          <cell r="C8">
            <v>0</v>
          </cell>
          <cell r="D8">
            <v>0</v>
          </cell>
          <cell r="E8" t="e">
            <v>#REF!</v>
          </cell>
          <cell r="F8">
            <v>0</v>
          </cell>
          <cell r="G8" t="e">
            <v>#REF!</v>
          </cell>
          <cell r="H8">
            <v>0</v>
          </cell>
          <cell r="I8" t="e">
            <v>#REF!</v>
          </cell>
          <cell r="J8">
            <v>0</v>
          </cell>
          <cell r="K8" t="e">
            <v>#REF!</v>
          </cell>
          <cell r="L8">
            <v>0</v>
          </cell>
          <cell r="M8" t="e">
            <v>#REF!</v>
          </cell>
          <cell r="N8">
            <v>0</v>
          </cell>
          <cell r="O8" t="e">
            <v>#REF!</v>
          </cell>
          <cell r="P8">
            <v>0</v>
          </cell>
          <cell r="Q8" t="e">
            <v>#REF!</v>
          </cell>
          <cell r="R8">
            <v>0</v>
          </cell>
          <cell r="S8" t="e">
            <v>#REF!</v>
          </cell>
          <cell r="T8">
            <v>0</v>
          </cell>
          <cell r="U8" t="e">
            <v>#REF!</v>
          </cell>
          <cell r="V8">
            <v>0</v>
          </cell>
          <cell r="W8" t="e">
            <v>#REF!</v>
          </cell>
          <cell r="X8">
            <v>0</v>
          </cell>
          <cell r="Y8" t="e">
            <v>#REF!</v>
          </cell>
        </row>
        <row r="9">
          <cell r="A9" t="str">
            <v>(less) Excise Duty</v>
          </cell>
          <cell r="B9">
            <v>0</v>
          </cell>
          <cell r="C9" t="e">
            <v>#REF!</v>
          </cell>
          <cell r="D9">
            <v>0</v>
          </cell>
          <cell r="E9" t="e">
            <v>#REF!</v>
          </cell>
          <cell r="F9">
            <v>0</v>
          </cell>
          <cell r="G9" t="e">
            <v>#REF!</v>
          </cell>
          <cell r="H9">
            <v>0</v>
          </cell>
          <cell r="I9" t="e">
            <v>#REF!</v>
          </cell>
          <cell r="J9">
            <v>0</v>
          </cell>
          <cell r="K9" t="e">
            <v>#REF!</v>
          </cell>
          <cell r="L9">
            <v>0</v>
          </cell>
          <cell r="M9" t="e">
            <v>#REF!</v>
          </cell>
          <cell r="N9">
            <v>0</v>
          </cell>
          <cell r="O9" t="e">
            <v>#REF!</v>
          </cell>
          <cell r="P9">
            <v>0</v>
          </cell>
          <cell r="Q9" t="e">
            <v>#REF!</v>
          </cell>
          <cell r="R9">
            <v>0</v>
          </cell>
          <cell r="S9" t="e">
            <v>#REF!</v>
          </cell>
          <cell r="T9">
            <v>0</v>
          </cell>
          <cell r="U9" t="e">
            <v>#REF!</v>
          </cell>
          <cell r="V9">
            <v>0</v>
          </cell>
          <cell r="W9" t="e">
            <v>#REF!</v>
          </cell>
          <cell r="X9">
            <v>0</v>
          </cell>
          <cell r="Y9" t="e">
            <v>#REF!</v>
          </cell>
        </row>
        <row r="10">
          <cell r="A10" t="str">
            <v>Net Sales</v>
          </cell>
          <cell r="B10">
            <v>0</v>
          </cell>
          <cell r="C10" t="e">
            <v>#REF!</v>
          </cell>
          <cell r="D10">
            <v>0</v>
          </cell>
          <cell r="E10" t="e">
            <v>#REF!</v>
          </cell>
          <cell r="F10">
            <v>0</v>
          </cell>
          <cell r="G10" t="e">
            <v>#REF!</v>
          </cell>
          <cell r="H10">
            <v>0</v>
          </cell>
          <cell r="I10" t="e">
            <v>#REF!</v>
          </cell>
          <cell r="J10">
            <v>0</v>
          </cell>
          <cell r="K10" t="e">
            <v>#REF!</v>
          </cell>
          <cell r="L10">
            <v>0</v>
          </cell>
          <cell r="M10" t="e">
            <v>#REF!</v>
          </cell>
          <cell r="N10">
            <v>0</v>
          </cell>
          <cell r="O10" t="e">
            <v>#REF!</v>
          </cell>
          <cell r="P10">
            <v>0</v>
          </cell>
          <cell r="Q10" t="e">
            <v>#REF!</v>
          </cell>
          <cell r="R10">
            <v>0</v>
          </cell>
          <cell r="S10" t="e">
            <v>#REF!</v>
          </cell>
          <cell r="T10">
            <v>0</v>
          </cell>
          <cell r="U10" t="e">
            <v>#REF!</v>
          </cell>
          <cell r="V10">
            <v>0</v>
          </cell>
          <cell r="W10" t="e">
            <v>#REF!</v>
          </cell>
          <cell r="X10">
            <v>0</v>
          </cell>
          <cell r="Y10" t="e">
            <v>#REF!</v>
          </cell>
        </row>
        <row r="11">
          <cell r="B11" t="str">
            <v>Growth of Net Sales</v>
          </cell>
          <cell r="C11">
            <v>0</v>
          </cell>
          <cell r="D11">
            <v>0</v>
          </cell>
          <cell r="E11" t="e">
            <v>#REF!</v>
          </cell>
          <cell r="F11">
            <v>0</v>
          </cell>
          <cell r="G11" t="e">
            <v>#REF!</v>
          </cell>
          <cell r="H11">
            <v>0</v>
          </cell>
          <cell r="I11" t="e">
            <v>#REF!</v>
          </cell>
          <cell r="J11">
            <v>0</v>
          </cell>
          <cell r="K11" t="e">
            <v>#REF!</v>
          </cell>
          <cell r="L11">
            <v>0</v>
          </cell>
          <cell r="M11" t="e">
            <v>#REF!</v>
          </cell>
          <cell r="N11">
            <v>0</v>
          </cell>
          <cell r="O11" t="e">
            <v>#REF!</v>
          </cell>
          <cell r="P11">
            <v>0</v>
          </cell>
          <cell r="Q11" t="e">
            <v>#REF!</v>
          </cell>
          <cell r="R11">
            <v>0</v>
          </cell>
          <cell r="S11" t="e">
            <v>#REF!</v>
          </cell>
          <cell r="T11">
            <v>0</v>
          </cell>
          <cell r="U11" t="e">
            <v>#REF!</v>
          </cell>
          <cell r="V11">
            <v>0</v>
          </cell>
          <cell r="W11" t="e">
            <v>#REF!</v>
          </cell>
          <cell r="X11">
            <v>0</v>
          </cell>
          <cell r="Y11" t="e">
            <v>#REF!</v>
          </cell>
        </row>
        <row r="12">
          <cell r="A12" t="str">
            <v>Operating Expenses</v>
          </cell>
        </row>
        <row r="13">
          <cell r="A13" t="str">
            <v>Materials</v>
          </cell>
          <cell r="B13">
            <v>0</v>
          </cell>
          <cell r="C13" t="e">
            <v>#REF!</v>
          </cell>
          <cell r="D13">
            <v>0</v>
          </cell>
          <cell r="E13" t="e">
            <v>#REF!</v>
          </cell>
          <cell r="F13">
            <v>0</v>
          </cell>
          <cell r="G13" t="e">
            <v>#REF!</v>
          </cell>
          <cell r="H13">
            <v>0</v>
          </cell>
          <cell r="I13" t="e">
            <v>#REF!</v>
          </cell>
          <cell r="J13">
            <v>0</v>
          </cell>
          <cell r="K13" t="e">
            <v>#REF!</v>
          </cell>
          <cell r="L13">
            <v>0</v>
          </cell>
          <cell r="M13" t="e">
            <v>#REF!</v>
          </cell>
          <cell r="N13">
            <v>0</v>
          </cell>
          <cell r="O13" t="e">
            <v>#REF!</v>
          </cell>
          <cell r="P13">
            <v>0</v>
          </cell>
          <cell r="Q13" t="e">
            <v>#REF!</v>
          </cell>
          <cell r="R13">
            <v>0</v>
          </cell>
          <cell r="S13" t="e">
            <v>#REF!</v>
          </cell>
          <cell r="T13">
            <v>0</v>
          </cell>
          <cell r="U13" t="e">
            <v>#REF!</v>
          </cell>
          <cell r="V13">
            <v>0</v>
          </cell>
          <cell r="W13" t="e">
            <v>#REF!</v>
          </cell>
          <cell r="X13">
            <v>0</v>
          </cell>
          <cell r="Y13" t="e">
            <v>#REF!</v>
          </cell>
        </row>
        <row r="14">
          <cell r="A14" t="str">
            <v>Staff Costs</v>
          </cell>
          <cell r="B14">
            <v>0</v>
          </cell>
          <cell r="C14" t="e">
            <v>#REF!</v>
          </cell>
          <cell r="D14">
            <v>0</v>
          </cell>
          <cell r="E14" t="e">
            <v>#REF!</v>
          </cell>
          <cell r="F14">
            <v>0</v>
          </cell>
          <cell r="G14" t="e">
            <v>#REF!</v>
          </cell>
          <cell r="H14">
            <v>0</v>
          </cell>
          <cell r="I14" t="e">
            <v>#REF!</v>
          </cell>
          <cell r="J14">
            <v>0</v>
          </cell>
          <cell r="K14" t="e">
            <v>#REF!</v>
          </cell>
          <cell r="L14">
            <v>0</v>
          </cell>
          <cell r="M14" t="e">
            <v>#REF!</v>
          </cell>
          <cell r="N14">
            <v>0</v>
          </cell>
          <cell r="O14" t="e">
            <v>#REF!</v>
          </cell>
          <cell r="P14">
            <v>0</v>
          </cell>
          <cell r="Q14" t="e">
            <v>#REF!</v>
          </cell>
          <cell r="R14">
            <v>0</v>
          </cell>
          <cell r="S14" t="e">
            <v>#REF!</v>
          </cell>
          <cell r="T14">
            <v>0</v>
          </cell>
          <cell r="U14" t="e">
            <v>#REF!</v>
          </cell>
          <cell r="V14">
            <v>0</v>
          </cell>
          <cell r="W14" t="e">
            <v>#REF!</v>
          </cell>
          <cell r="X14">
            <v>0</v>
          </cell>
          <cell r="Y14" t="e">
            <v>#REF!</v>
          </cell>
        </row>
        <row r="15">
          <cell r="A15" t="str">
            <v>Mfg expenses</v>
          </cell>
          <cell r="B15">
            <v>0</v>
          </cell>
          <cell r="C15" t="e">
            <v>#REF!</v>
          </cell>
          <cell r="D15">
            <v>0</v>
          </cell>
          <cell r="E15" t="e">
            <v>#REF!</v>
          </cell>
          <cell r="F15">
            <v>0</v>
          </cell>
          <cell r="G15" t="e">
            <v>#REF!</v>
          </cell>
          <cell r="H15">
            <v>0</v>
          </cell>
          <cell r="I15" t="e">
            <v>#REF!</v>
          </cell>
          <cell r="J15">
            <v>0</v>
          </cell>
          <cell r="K15" t="e">
            <v>#REF!</v>
          </cell>
          <cell r="L15">
            <v>0</v>
          </cell>
          <cell r="M15" t="e">
            <v>#REF!</v>
          </cell>
          <cell r="N15">
            <v>0</v>
          </cell>
          <cell r="O15" t="e">
            <v>#REF!</v>
          </cell>
          <cell r="P15">
            <v>0</v>
          </cell>
          <cell r="Q15" t="e">
            <v>#REF!</v>
          </cell>
          <cell r="R15">
            <v>0</v>
          </cell>
          <cell r="S15" t="e">
            <v>#REF!</v>
          </cell>
          <cell r="T15">
            <v>0</v>
          </cell>
          <cell r="U15" t="e">
            <v>#REF!</v>
          </cell>
          <cell r="V15">
            <v>0</v>
          </cell>
          <cell r="W15" t="e">
            <v>#REF!</v>
          </cell>
          <cell r="X15">
            <v>0</v>
          </cell>
          <cell r="Y15" t="e">
            <v>#REF!</v>
          </cell>
        </row>
        <row r="16">
          <cell r="A16" t="str">
            <v>Selling, general and admin expenses</v>
          </cell>
          <cell r="B16">
            <v>0</v>
          </cell>
          <cell r="C16" t="e">
            <v>#REF!</v>
          </cell>
          <cell r="D16">
            <v>0</v>
          </cell>
          <cell r="E16" t="e">
            <v>#REF!</v>
          </cell>
          <cell r="F16">
            <v>0</v>
          </cell>
          <cell r="G16" t="e">
            <v>#REF!</v>
          </cell>
          <cell r="H16">
            <v>0</v>
          </cell>
          <cell r="I16" t="e">
            <v>#REF!</v>
          </cell>
          <cell r="J16">
            <v>0</v>
          </cell>
          <cell r="K16" t="e">
            <v>#REF!</v>
          </cell>
          <cell r="L16">
            <v>0</v>
          </cell>
          <cell r="M16" t="e">
            <v>#REF!</v>
          </cell>
          <cell r="N16">
            <v>0</v>
          </cell>
          <cell r="O16" t="e">
            <v>#REF!</v>
          </cell>
          <cell r="P16">
            <v>0</v>
          </cell>
          <cell r="Q16" t="e">
            <v>#REF!</v>
          </cell>
          <cell r="R16">
            <v>0</v>
          </cell>
          <cell r="S16" t="e">
            <v>#REF!</v>
          </cell>
          <cell r="T16">
            <v>0</v>
          </cell>
          <cell r="U16" t="e">
            <v>#REF!</v>
          </cell>
          <cell r="V16">
            <v>0</v>
          </cell>
          <cell r="W16" t="e">
            <v>#REF!</v>
          </cell>
          <cell r="X16">
            <v>0</v>
          </cell>
          <cell r="Y16" t="e">
            <v>#REF!</v>
          </cell>
        </row>
        <row r="17">
          <cell r="A17" t="str">
            <v>Advertising expenses</v>
          </cell>
          <cell r="B17">
            <v>0</v>
          </cell>
          <cell r="C17" t="e">
            <v>#REF!</v>
          </cell>
          <cell r="D17">
            <v>0</v>
          </cell>
          <cell r="E17" t="e">
            <v>#REF!</v>
          </cell>
          <cell r="F17">
            <v>0</v>
          </cell>
          <cell r="G17" t="e">
            <v>#REF!</v>
          </cell>
          <cell r="H17">
            <v>0</v>
          </cell>
          <cell r="I17" t="e">
            <v>#REF!</v>
          </cell>
          <cell r="J17">
            <v>0</v>
          </cell>
          <cell r="K17" t="e">
            <v>#REF!</v>
          </cell>
          <cell r="L17">
            <v>0</v>
          </cell>
          <cell r="M17" t="e">
            <v>#REF!</v>
          </cell>
          <cell r="N17">
            <v>0</v>
          </cell>
          <cell r="O17" t="e">
            <v>#REF!</v>
          </cell>
          <cell r="P17">
            <v>0</v>
          </cell>
          <cell r="Q17" t="e">
            <v>#REF!</v>
          </cell>
          <cell r="R17">
            <v>0</v>
          </cell>
          <cell r="S17" t="e">
            <v>#REF!</v>
          </cell>
          <cell r="T17">
            <v>0</v>
          </cell>
          <cell r="U17" t="e">
            <v>#REF!</v>
          </cell>
          <cell r="V17">
            <v>0</v>
          </cell>
          <cell r="W17" t="e">
            <v>#REF!</v>
          </cell>
          <cell r="X17">
            <v>0</v>
          </cell>
          <cell r="Y17" t="e">
            <v>#REF!</v>
          </cell>
        </row>
        <row r="18">
          <cell r="A18" t="str">
            <v>Total Operating Expenses</v>
          </cell>
          <cell r="B18">
            <v>0</v>
          </cell>
          <cell r="C18" t="e">
            <v>#REF!</v>
          </cell>
          <cell r="D18">
            <v>0</v>
          </cell>
          <cell r="E18" t="e">
            <v>#REF!</v>
          </cell>
          <cell r="F18">
            <v>0</v>
          </cell>
          <cell r="G18" t="e">
            <v>#REF!</v>
          </cell>
          <cell r="H18">
            <v>0</v>
          </cell>
          <cell r="I18" t="e">
            <v>#REF!</v>
          </cell>
          <cell r="J18">
            <v>0</v>
          </cell>
          <cell r="K18" t="e">
            <v>#REF!</v>
          </cell>
          <cell r="L18">
            <v>0</v>
          </cell>
          <cell r="M18" t="e">
            <v>#REF!</v>
          </cell>
          <cell r="N18">
            <v>0</v>
          </cell>
          <cell r="O18" t="e">
            <v>#REF!</v>
          </cell>
          <cell r="P18">
            <v>0</v>
          </cell>
          <cell r="Q18" t="e">
            <v>#REF!</v>
          </cell>
          <cell r="R18">
            <v>0</v>
          </cell>
          <cell r="S18" t="e">
            <v>#REF!</v>
          </cell>
          <cell r="T18">
            <v>0</v>
          </cell>
          <cell r="U18" t="e">
            <v>#REF!</v>
          </cell>
          <cell r="V18">
            <v>0</v>
          </cell>
          <cell r="W18" t="e">
            <v>#REF!</v>
          </cell>
          <cell r="X18">
            <v>0</v>
          </cell>
          <cell r="Y18" t="e">
            <v>#REF!</v>
          </cell>
        </row>
        <row r="19">
          <cell r="B19" t="str">
            <v>Operating Ratio</v>
          </cell>
          <cell r="C19" t="e">
            <v>#REF!</v>
          </cell>
          <cell r="D19">
            <v>0</v>
          </cell>
          <cell r="E19" t="e">
            <v>#REF!</v>
          </cell>
          <cell r="F19">
            <v>0</v>
          </cell>
          <cell r="G19" t="e">
            <v>#REF!</v>
          </cell>
          <cell r="H19">
            <v>0</v>
          </cell>
          <cell r="I19" t="e">
            <v>#REF!</v>
          </cell>
          <cell r="J19">
            <v>0</v>
          </cell>
          <cell r="K19" t="e">
            <v>#REF!</v>
          </cell>
          <cell r="L19">
            <v>0</v>
          </cell>
          <cell r="M19" t="e">
            <v>#REF!</v>
          </cell>
          <cell r="N19">
            <v>0</v>
          </cell>
          <cell r="O19" t="e">
            <v>#REF!</v>
          </cell>
          <cell r="P19">
            <v>0</v>
          </cell>
          <cell r="Q19" t="e">
            <v>#REF!</v>
          </cell>
          <cell r="R19">
            <v>0</v>
          </cell>
          <cell r="S19" t="e">
            <v>#REF!</v>
          </cell>
          <cell r="T19">
            <v>0</v>
          </cell>
          <cell r="U19" t="e">
            <v>#REF!</v>
          </cell>
          <cell r="V19">
            <v>0</v>
          </cell>
          <cell r="W19" t="e">
            <v>#REF!</v>
          </cell>
          <cell r="X19">
            <v>0</v>
          </cell>
          <cell r="Y19" t="e">
            <v>#REF!</v>
          </cell>
        </row>
        <row r="20">
          <cell r="A20" t="str">
            <v>Operating Profit</v>
          </cell>
          <cell r="B20">
            <v>0</v>
          </cell>
          <cell r="C20" t="e">
            <v>#REF!</v>
          </cell>
          <cell r="D20">
            <v>0</v>
          </cell>
          <cell r="E20" t="e">
            <v>#REF!</v>
          </cell>
          <cell r="F20">
            <v>0</v>
          </cell>
          <cell r="G20" t="e">
            <v>#REF!</v>
          </cell>
          <cell r="H20">
            <v>0</v>
          </cell>
          <cell r="I20" t="e">
            <v>#REF!</v>
          </cell>
          <cell r="J20">
            <v>0</v>
          </cell>
          <cell r="K20" t="e">
            <v>#REF!</v>
          </cell>
          <cell r="L20">
            <v>0</v>
          </cell>
          <cell r="M20" t="e">
            <v>#REF!</v>
          </cell>
          <cell r="N20">
            <v>0</v>
          </cell>
          <cell r="O20" t="e">
            <v>#REF!</v>
          </cell>
          <cell r="P20">
            <v>0</v>
          </cell>
          <cell r="Q20" t="e">
            <v>#REF!</v>
          </cell>
          <cell r="R20">
            <v>0</v>
          </cell>
          <cell r="S20" t="e">
            <v>#REF!</v>
          </cell>
          <cell r="T20">
            <v>0</v>
          </cell>
          <cell r="U20" t="e">
            <v>#REF!</v>
          </cell>
          <cell r="V20">
            <v>0</v>
          </cell>
          <cell r="W20" t="e">
            <v>#REF!</v>
          </cell>
          <cell r="X20">
            <v>0</v>
          </cell>
          <cell r="Y20" t="e">
            <v>#REF!</v>
          </cell>
        </row>
        <row r="21">
          <cell r="B21" t="str">
            <v>Growth of Operating Profit</v>
          </cell>
          <cell r="C21">
            <v>0</v>
          </cell>
          <cell r="D21">
            <v>0</v>
          </cell>
          <cell r="E21" t="e">
            <v>#REF!</v>
          </cell>
          <cell r="F21">
            <v>0</v>
          </cell>
          <cell r="G21" t="e">
            <v>#REF!</v>
          </cell>
          <cell r="H21">
            <v>0</v>
          </cell>
          <cell r="I21" t="e">
            <v>#REF!</v>
          </cell>
          <cell r="J21">
            <v>0</v>
          </cell>
          <cell r="K21" t="e">
            <v>#REF!</v>
          </cell>
          <cell r="L21">
            <v>0</v>
          </cell>
          <cell r="M21" t="e">
            <v>#REF!</v>
          </cell>
          <cell r="N21">
            <v>0</v>
          </cell>
          <cell r="O21" t="e">
            <v>#REF!</v>
          </cell>
          <cell r="P21">
            <v>0</v>
          </cell>
          <cell r="Q21" t="e">
            <v>#REF!</v>
          </cell>
          <cell r="R21">
            <v>0</v>
          </cell>
          <cell r="S21" t="e">
            <v>#REF!</v>
          </cell>
          <cell r="T21">
            <v>0</v>
          </cell>
          <cell r="U21" t="e">
            <v>#REF!</v>
          </cell>
          <cell r="V21">
            <v>0</v>
          </cell>
          <cell r="W21" t="e">
            <v>#REF!</v>
          </cell>
          <cell r="X21">
            <v>0</v>
          </cell>
          <cell r="Y21" t="e">
            <v>#REF!</v>
          </cell>
        </row>
        <row r="22">
          <cell r="A22" t="str">
            <v>Depreciation (Charge)</v>
          </cell>
          <cell r="B22">
            <v>0</v>
          </cell>
          <cell r="C22" t="e">
            <v>#REF!</v>
          </cell>
          <cell r="D22">
            <v>0</v>
          </cell>
          <cell r="E22" t="e">
            <v>#REF!</v>
          </cell>
          <cell r="F22">
            <v>0</v>
          </cell>
          <cell r="G22" t="e">
            <v>#REF!</v>
          </cell>
          <cell r="H22">
            <v>0</v>
          </cell>
          <cell r="I22" t="e">
            <v>#REF!</v>
          </cell>
          <cell r="J22">
            <v>0</v>
          </cell>
          <cell r="K22" t="e">
            <v>#REF!</v>
          </cell>
          <cell r="L22">
            <v>0</v>
          </cell>
          <cell r="M22" t="e">
            <v>#REF!</v>
          </cell>
          <cell r="N22">
            <v>0</v>
          </cell>
          <cell r="O22" t="e">
            <v>#REF!</v>
          </cell>
          <cell r="P22">
            <v>0</v>
          </cell>
          <cell r="Q22" t="e">
            <v>#REF!</v>
          </cell>
          <cell r="R22">
            <v>0</v>
          </cell>
          <cell r="S22" t="e">
            <v>#REF!</v>
          </cell>
          <cell r="T22">
            <v>0</v>
          </cell>
          <cell r="U22" t="e">
            <v>#REF!</v>
          </cell>
          <cell r="V22">
            <v>0</v>
          </cell>
          <cell r="W22" t="e">
            <v>#REF!</v>
          </cell>
          <cell r="X22">
            <v>0</v>
          </cell>
          <cell r="Y22" t="e">
            <v>#REF!</v>
          </cell>
        </row>
        <row r="23">
          <cell r="A23" t="str">
            <v>Interest (Charge)</v>
          </cell>
          <cell r="B23">
            <v>0</v>
          </cell>
          <cell r="C23" t="e">
            <v>#REF!</v>
          </cell>
          <cell r="D23">
            <v>0</v>
          </cell>
          <cell r="E23" t="e">
            <v>#REF!</v>
          </cell>
          <cell r="F23">
            <v>0</v>
          </cell>
          <cell r="G23" t="e">
            <v>#REF!</v>
          </cell>
          <cell r="H23">
            <v>0</v>
          </cell>
          <cell r="I23" t="e">
            <v>#REF!</v>
          </cell>
          <cell r="J23">
            <v>0</v>
          </cell>
          <cell r="K23" t="e">
            <v>#REF!</v>
          </cell>
          <cell r="L23">
            <v>0</v>
          </cell>
          <cell r="M23" t="e">
            <v>#REF!</v>
          </cell>
          <cell r="N23">
            <v>0</v>
          </cell>
          <cell r="O23" t="e">
            <v>#REF!</v>
          </cell>
          <cell r="P23">
            <v>0</v>
          </cell>
          <cell r="Q23" t="e">
            <v>#REF!</v>
          </cell>
          <cell r="R23">
            <v>0</v>
          </cell>
          <cell r="S23" t="e">
            <v>#REF!</v>
          </cell>
          <cell r="T23">
            <v>0</v>
          </cell>
          <cell r="U23" t="e">
            <v>#REF!</v>
          </cell>
          <cell r="V23">
            <v>0</v>
          </cell>
          <cell r="W23" t="e">
            <v>#REF!</v>
          </cell>
          <cell r="X23">
            <v>0</v>
          </cell>
          <cell r="Y23" t="e">
            <v>#REF!</v>
          </cell>
        </row>
        <row r="24">
          <cell r="A24" t="str">
            <v>Interest (income)</v>
          </cell>
          <cell r="B24">
            <v>0</v>
          </cell>
          <cell r="C24" t="e">
            <v>#REF!</v>
          </cell>
          <cell r="D24">
            <v>0</v>
          </cell>
          <cell r="E24" t="e">
            <v>#REF!</v>
          </cell>
          <cell r="F24">
            <v>0</v>
          </cell>
          <cell r="G24" t="e">
            <v>#REF!</v>
          </cell>
          <cell r="H24">
            <v>0</v>
          </cell>
          <cell r="I24" t="e">
            <v>#REF!</v>
          </cell>
          <cell r="J24">
            <v>0</v>
          </cell>
          <cell r="K24" t="e">
            <v>#REF!</v>
          </cell>
          <cell r="L24">
            <v>0</v>
          </cell>
          <cell r="M24" t="e">
            <v>#REF!</v>
          </cell>
          <cell r="N24">
            <v>0</v>
          </cell>
          <cell r="O24" t="e">
            <v>#REF!</v>
          </cell>
          <cell r="P24">
            <v>0</v>
          </cell>
          <cell r="Q24" t="e">
            <v>#REF!</v>
          </cell>
          <cell r="R24">
            <v>0</v>
          </cell>
          <cell r="S24" t="e">
            <v>#REF!</v>
          </cell>
          <cell r="T24">
            <v>0</v>
          </cell>
          <cell r="U24" t="e">
            <v>#REF!</v>
          </cell>
          <cell r="V24">
            <v>0</v>
          </cell>
          <cell r="W24" t="e">
            <v>#REF!</v>
          </cell>
          <cell r="X24">
            <v>0</v>
          </cell>
          <cell r="Y24" t="e">
            <v>#REF!</v>
          </cell>
        </row>
        <row r="25">
          <cell r="A25" t="str">
            <v>Other Income - not sales related</v>
          </cell>
          <cell r="B25">
            <v>0</v>
          </cell>
          <cell r="C25" t="e">
            <v>#REF!</v>
          </cell>
          <cell r="D25">
            <v>0</v>
          </cell>
          <cell r="E25" t="e">
            <v>#REF!</v>
          </cell>
          <cell r="F25">
            <v>0</v>
          </cell>
          <cell r="G25" t="e">
            <v>#REF!</v>
          </cell>
          <cell r="H25">
            <v>0</v>
          </cell>
          <cell r="I25" t="e">
            <v>#REF!</v>
          </cell>
          <cell r="J25">
            <v>0</v>
          </cell>
          <cell r="K25" t="e">
            <v>#REF!</v>
          </cell>
          <cell r="L25">
            <v>0</v>
          </cell>
          <cell r="M25" t="e">
            <v>#REF!</v>
          </cell>
          <cell r="N25">
            <v>0</v>
          </cell>
          <cell r="O25" t="e">
            <v>#REF!</v>
          </cell>
          <cell r="P25">
            <v>0</v>
          </cell>
          <cell r="Q25" t="e">
            <v>#REF!</v>
          </cell>
          <cell r="R25">
            <v>0</v>
          </cell>
          <cell r="S25" t="e">
            <v>#REF!</v>
          </cell>
          <cell r="T25">
            <v>0</v>
          </cell>
          <cell r="U25" t="e">
            <v>#REF!</v>
          </cell>
          <cell r="V25">
            <v>0</v>
          </cell>
          <cell r="W25" t="e">
            <v>#REF!</v>
          </cell>
          <cell r="X25">
            <v>0</v>
          </cell>
          <cell r="Y25" t="e">
            <v>#REF!</v>
          </cell>
        </row>
        <row r="26">
          <cell r="A26" t="str">
            <v>Profit before exceptionals</v>
          </cell>
          <cell r="B26">
            <v>0</v>
          </cell>
          <cell r="C26" t="e">
            <v>#REF!</v>
          </cell>
          <cell r="D26">
            <v>0</v>
          </cell>
          <cell r="E26" t="e">
            <v>#REF!</v>
          </cell>
          <cell r="F26">
            <v>0</v>
          </cell>
          <cell r="G26" t="e">
            <v>#REF!</v>
          </cell>
          <cell r="H26">
            <v>0</v>
          </cell>
          <cell r="I26" t="e">
            <v>#REF!</v>
          </cell>
          <cell r="J26">
            <v>0</v>
          </cell>
          <cell r="K26" t="e">
            <v>#REF!</v>
          </cell>
          <cell r="L26">
            <v>0</v>
          </cell>
          <cell r="M26" t="e">
            <v>#REF!</v>
          </cell>
          <cell r="N26">
            <v>0</v>
          </cell>
          <cell r="O26" t="e">
            <v>#REF!</v>
          </cell>
          <cell r="P26">
            <v>0</v>
          </cell>
          <cell r="Q26" t="e">
            <v>#REF!</v>
          </cell>
          <cell r="R26">
            <v>0</v>
          </cell>
          <cell r="S26" t="e">
            <v>#REF!</v>
          </cell>
          <cell r="T26">
            <v>0</v>
          </cell>
          <cell r="U26" t="e">
            <v>#REF!</v>
          </cell>
          <cell r="V26">
            <v>0</v>
          </cell>
          <cell r="W26" t="e">
            <v>#REF!</v>
          </cell>
          <cell r="X26">
            <v>0</v>
          </cell>
          <cell r="Y26" t="e">
            <v>#REF!</v>
          </cell>
        </row>
        <row r="27">
          <cell r="A27" t="str">
            <v>Exceptional Items</v>
          </cell>
          <cell r="B27">
            <v>0</v>
          </cell>
          <cell r="C27" t="e">
            <v>#REF!</v>
          </cell>
          <cell r="D27">
            <v>0</v>
          </cell>
          <cell r="E27" t="e">
            <v>#REF!</v>
          </cell>
          <cell r="F27">
            <v>0</v>
          </cell>
          <cell r="G27" t="e">
            <v>#REF!</v>
          </cell>
          <cell r="H27">
            <v>0</v>
          </cell>
          <cell r="I27" t="e">
            <v>#REF!</v>
          </cell>
          <cell r="J27">
            <v>0</v>
          </cell>
          <cell r="K27" t="e">
            <v>#REF!</v>
          </cell>
          <cell r="L27">
            <v>0</v>
          </cell>
          <cell r="M27" t="e">
            <v>#REF!</v>
          </cell>
          <cell r="N27">
            <v>0</v>
          </cell>
          <cell r="O27" t="e">
            <v>#REF!</v>
          </cell>
          <cell r="P27">
            <v>0</v>
          </cell>
          <cell r="Q27" t="e">
            <v>#REF!</v>
          </cell>
          <cell r="R27">
            <v>0</v>
          </cell>
          <cell r="S27" t="e">
            <v>#REF!</v>
          </cell>
          <cell r="T27">
            <v>0</v>
          </cell>
          <cell r="U27" t="e">
            <v>#REF!</v>
          </cell>
          <cell r="V27">
            <v>0</v>
          </cell>
          <cell r="W27" t="e">
            <v>#REF!</v>
          </cell>
          <cell r="X27">
            <v>0</v>
          </cell>
          <cell r="Y27" t="e">
            <v>#REF!</v>
          </cell>
        </row>
        <row r="28">
          <cell r="A28" t="str">
            <v>Pre-Tax Profit</v>
          </cell>
          <cell r="B28">
            <v>0</v>
          </cell>
          <cell r="C28" t="e">
            <v>#REF!</v>
          </cell>
          <cell r="D28">
            <v>0</v>
          </cell>
          <cell r="E28" t="e">
            <v>#REF!</v>
          </cell>
          <cell r="F28">
            <v>0</v>
          </cell>
          <cell r="G28" t="e">
            <v>#REF!</v>
          </cell>
          <cell r="H28">
            <v>0</v>
          </cell>
          <cell r="I28" t="e">
            <v>#REF!</v>
          </cell>
          <cell r="J28">
            <v>0</v>
          </cell>
          <cell r="K28" t="e">
            <v>#REF!</v>
          </cell>
          <cell r="L28">
            <v>0</v>
          </cell>
          <cell r="M28" t="e">
            <v>#REF!</v>
          </cell>
          <cell r="N28">
            <v>0</v>
          </cell>
          <cell r="O28" t="e">
            <v>#REF!</v>
          </cell>
          <cell r="P28">
            <v>0</v>
          </cell>
          <cell r="Q28" t="e">
            <v>#REF!</v>
          </cell>
          <cell r="R28">
            <v>0</v>
          </cell>
          <cell r="S28" t="e">
            <v>#REF!</v>
          </cell>
          <cell r="T28">
            <v>0</v>
          </cell>
          <cell r="U28" t="e">
            <v>#REF!</v>
          </cell>
          <cell r="V28">
            <v>0</v>
          </cell>
          <cell r="W28" t="e">
            <v>#REF!</v>
          </cell>
          <cell r="X28">
            <v>0</v>
          </cell>
          <cell r="Y28" t="e">
            <v>#REF!</v>
          </cell>
        </row>
        <row r="29">
          <cell r="B29" t="str">
            <v>Tax Rate</v>
          </cell>
          <cell r="C29" t="e">
            <v>#REF!</v>
          </cell>
          <cell r="D29">
            <v>0</v>
          </cell>
          <cell r="E29" t="e">
            <v>#REF!</v>
          </cell>
          <cell r="F29">
            <v>0</v>
          </cell>
          <cell r="G29" t="e">
            <v>#REF!</v>
          </cell>
          <cell r="H29">
            <v>0</v>
          </cell>
          <cell r="I29" t="e">
            <v>#REF!</v>
          </cell>
          <cell r="J29">
            <v>0</v>
          </cell>
          <cell r="K29" t="e">
            <v>#REF!</v>
          </cell>
          <cell r="L29">
            <v>0</v>
          </cell>
          <cell r="M29" t="e">
            <v>#REF!</v>
          </cell>
          <cell r="N29">
            <v>0</v>
          </cell>
          <cell r="O29" t="e">
            <v>#REF!</v>
          </cell>
          <cell r="P29">
            <v>0</v>
          </cell>
          <cell r="Q29" t="e">
            <v>#REF!</v>
          </cell>
          <cell r="R29">
            <v>0</v>
          </cell>
          <cell r="S29" t="e">
            <v>#REF!</v>
          </cell>
          <cell r="T29">
            <v>0</v>
          </cell>
          <cell r="U29" t="e">
            <v>#REF!</v>
          </cell>
          <cell r="V29">
            <v>0</v>
          </cell>
          <cell r="W29" t="e">
            <v>#REF!</v>
          </cell>
          <cell r="X29">
            <v>0</v>
          </cell>
          <cell r="Y29" t="e">
            <v>#REF!</v>
          </cell>
        </row>
        <row r="30">
          <cell r="A30" t="str">
            <v>Taxation</v>
          </cell>
          <cell r="B30">
            <v>0</v>
          </cell>
          <cell r="C30" t="e">
            <v>#REF!</v>
          </cell>
          <cell r="D30">
            <v>0</v>
          </cell>
          <cell r="E30" t="e">
            <v>#REF!</v>
          </cell>
          <cell r="F30">
            <v>0</v>
          </cell>
          <cell r="G30" t="e">
            <v>#REF!</v>
          </cell>
          <cell r="H30">
            <v>0</v>
          </cell>
          <cell r="I30" t="e">
            <v>#REF!</v>
          </cell>
          <cell r="J30">
            <v>0</v>
          </cell>
          <cell r="K30" t="e">
            <v>#REF!</v>
          </cell>
          <cell r="L30">
            <v>0</v>
          </cell>
          <cell r="M30" t="e">
            <v>#REF!</v>
          </cell>
          <cell r="N30">
            <v>0</v>
          </cell>
          <cell r="O30" t="e">
            <v>#REF!</v>
          </cell>
          <cell r="P30">
            <v>0</v>
          </cell>
          <cell r="Q30" t="e">
            <v>#REF!</v>
          </cell>
          <cell r="R30">
            <v>0</v>
          </cell>
          <cell r="S30" t="e">
            <v>#REF!</v>
          </cell>
          <cell r="T30">
            <v>0</v>
          </cell>
          <cell r="U30" t="e">
            <v>#REF!</v>
          </cell>
          <cell r="V30">
            <v>0</v>
          </cell>
          <cell r="W30" t="e">
            <v>#REF!</v>
          </cell>
          <cell r="X30">
            <v>0</v>
          </cell>
          <cell r="Y30" t="e">
            <v>#REF!</v>
          </cell>
        </row>
        <row r="31">
          <cell r="A31" t="str">
            <v>Net Profit</v>
          </cell>
          <cell r="B31">
            <v>0</v>
          </cell>
          <cell r="C31" t="e">
            <v>#REF!</v>
          </cell>
          <cell r="D31">
            <v>0</v>
          </cell>
          <cell r="E31" t="e">
            <v>#REF!</v>
          </cell>
          <cell r="F31">
            <v>0</v>
          </cell>
          <cell r="G31" t="e">
            <v>#REF!</v>
          </cell>
          <cell r="H31">
            <v>0</v>
          </cell>
          <cell r="I31" t="e">
            <v>#REF!</v>
          </cell>
          <cell r="J31">
            <v>0</v>
          </cell>
          <cell r="K31" t="e">
            <v>#REF!</v>
          </cell>
          <cell r="L31">
            <v>0</v>
          </cell>
          <cell r="M31" t="e">
            <v>#REF!</v>
          </cell>
          <cell r="N31">
            <v>0</v>
          </cell>
          <cell r="O31" t="e">
            <v>#REF!</v>
          </cell>
          <cell r="P31">
            <v>0</v>
          </cell>
          <cell r="Q31" t="e">
            <v>#REF!</v>
          </cell>
          <cell r="R31">
            <v>0</v>
          </cell>
          <cell r="S31" t="e">
            <v>#REF!</v>
          </cell>
          <cell r="T31">
            <v>0</v>
          </cell>
          <cell r="U31" t="e">
            <v>#REF!</v>
          </cell>
          <cell r="V31">
            <v>0</v>
          </cell>
          <cell r="W31" t="e">
            <v>#REF!</v>
          </cell>
          <cell r="X31">
            <v>0</v>
          </cell>
          <cell r="Y31" t="e">
            <v>#REF!</v>
          </cell>
        </row>
        <row r="32">
          <cell r="B32" t="str">
            <v>Net Profit Margin</v>
          </cell>
          <cell r="C32" t="e">
            <v>#REF!</v>
          </cell>
          <cell r="D32">
            <v>0</v>
          </cell>
          <cell r="E32" t="e">
            <v>#REF!</v>
          </cell>
          <cell r="F32">
            <v>0</v>
          </cell>
          <cell r="G32" t="e">
            <v>#REF!</v>
          </cell>
          <cell r="H32">
            <v>0</v>
          </cell>
          <cell r="I32" t="e">
            <v>#REF!</v>
          </cell>
          <cell r="J32">
            <v>0</v>
          </cell>
          <cell r="K32" t="e">
            <v>#REF!</v>
          </cell>
          <cell r="L32">
            <v>0</v>
          </cell>
          <cell r="M32" t="e">
            <v>#REF!</v>
          </cell>
          <cell r="N32">
            <v>0</v>
          </cell>
          <cell r="O32" t="e">
            <v>#REF!</v>
          </cell>
          <cell r="P32">
            <v>0</v>
          </cell>
          <cell r="Q32" t="e">
            <v>#REF!</v>
          </cell>
          <cell r="R32">
            <v>0</v>
          </cell>
          <cell r="S32" t="e">
            <v>#REF!</v>
          </cell>
          <cell r="T32">
            <v>0</v>
          </cell>
          <cell r="U32" t="e">
            <v>#REF!</v>
          </cell>
          <cell r="V32">
            <v>0</v>
          </cell>
          <cell r="W32" t="e">
            <v>#REF!</v>
          </cell>
          <cell r="X32">
            <v>0</v>
          </cell>
          <cell r="Y32" t="e">
            <v>#REF!</v>
          </cell>
        </row>
        <row r="33">
          <cell r="B33" t="str">
            <v>Growth of Net Profit</v>
          </cell>
          <cell r="C33">
            <v>0</v>
          </cell>
          <cell r="D33">
            <v>0</v>
          </cell>
          <cell r="E33" t="e">
            <v>#REF!</v>
          </cell>
          <cell r="F33">
            <v>0</v>
          </cell>
          <cell r="G33" t="e">
            <v>#REF!</v>
          </cell>
          <cell r="H33">
            <v>0</v>
          </cell>
          <cell r="I33" t="e">
            <v>#REF!</v>
          </cell>
          <cell r="J33">
            <v>0</v>
          </cell>
          <cell r="K33" t="e">
            <v>#REF!</v>
          </cell>
          <cell r="L33">
            <v>0</v>
          </cell>
          <cell r="M33" t="e">
            <v>#REF!</v>
          </cell>
          <cell r="N33">
            <v>0</v>
          </cell>
          <cell r="O33" t="e">
            <v>#REF!</v>
          </cell>
          <cell r="P33">
            <v>0</v>
          </cell>
          <cell r="Q33" t="e">
            <v>#REF!</v>
          </cell>
          <cell r="R33">
            <v>0</v>
          </cell>
          <cell r="S33" t="e">
            <v>#REF!</v>
          </cell>
          <cell r="T33">
            <v>0</v>
          </cell>
          <cell r="U33" t="e">
            <v>#REF!</v>
          </cell>
          <cell r="V33">
            <v>0</v>
          </cell>
          <cell r="W33" t="e">
            <v>#REF!</v>
          </cell>
          <cell r="X33">
            <v>0</v>
          </cell>
          <cell r="Y33" t="e">
            <v>#REF!</v>
          </cell>
        </row>
        <row r="34">
          <cell r="A34" t="str">
            <v>Ordinary Dividends</v>
          </cell>
          <cell r="B34">
            <v>0</v>
          </cell>
          <cell r="C34" t="e">
            <v>#REF!</v>
          </cell>
          <cell r="D34">
            <v>0</v>
          </cell>
          <cell r="E34" t="e">
            <v>#REF!</v>
          </cell>
          <cell r="F34">
            <v>0</v>
          </cell>
          <cell r="G34" t="e">
            <v>#REF!</v>
          </cell>
          <cell r="H34">
            <v>0</v>
          </cell>
          <cell r="I34" t="e">
            <v>#REF!</v>
          </cell>
          <cell r="J34">
            <v>0</v>
          </cell>
          <cell r="K34" t="e">
            <v>#REF!</v>
          </cell>
          <cell r="L34">
            <v>0</v>
          </cell>
          <cell r="M34" t="e">
            <v>#REF!</v>
          </cell>
          <cell r="N34">
            <v>0</v>
          </cell>
          <cell r="O34" t="e">
            <v>#REF!</v>
          </cell>
          <cell r="P34">
            <v>0</v>
          </cell>
          <cell r="Q34" t="e">
            <v>#REF!</v>
          </cell>
          <cell r="R34">
            <v>0</v>
          </cell>
          <cell r="S34" t="e">
            <v>#REF!</v>
          </cell>
          <cell r="T34">
            <v>0</v>
          </cell>
          <cell r="U34" t="e">
            <v>#REF!</v>
          </cell>
          <cell r="V34">
            <v>0</v>
          </cell>
          <cell r="W34" t="e">
            <v>#REF!</v>
          </cell>
          <cell r="X34">
            <v>0</v>
          </cell>
          <cell r="Y34" t="e">
            <v>#REF!</v>
          </cell>
        </row>
        <row r="35">
          <cell r="A35" t="str">
            <v>Retained Profit</v>
          </cell>
          <cell r="B35">
            <v>0</v>
          </cell>
          <cell r="C35" t="e">
            <v>#REF!</v>
          </cell>
          <cell r="D35">
            <v>0</v>
          </cell>
          <cell r="E35" t="e">
            <v>#REF!</v>
          </cell>
          <cell r="F35">
            <v>0</v>
          </cell>
          <cell r="G35" t="e">
            <v>#REF!</v>
          </cell>
          <cell r="H35">
            <v>0</v>
          </cell>
          <cell r="I35" t="e">
            <v>#REF!</v>
          </cell>
          <cell r="J35">
            <v>0</v>
          </cell>
          <cell r="K35" t="e">
            <v>#REF!</v>
          </cell>
          <cell r="L35">
            <v>0</v>
          </cell>
          <cell r="M35" t="e">
            <v>#REF!</v>
          </cell>
          <cell r="N35">
            <v>0</v>
          </cell>
          <cell r="O35" t="e">
            <v>#REF!</v>
          </cell>
          <cell r="P35">
            <v>0</v>
          </cell>
          <cell r="Q35" t="e">
            <v>#REF!</v>
          </cell>
          <cell r="R35">
            <v>0</v>
          </cell>
          <cell r="S35" t="e">
            <v>#REF!</v>
          </cell>
          <cell r="T35">
            <v>0</v>
          </cell>
          <cell r="U35" t="e">
            <v>#REF!</v>
          </cell>
          <cell r="V35">
            <v>0</v>
          </cell>
          <cell r="W35" t="e">
            <v>#REF!</v>
          </cell>
          <cell r="X35">
            <v>0</v>
          </cell>
          <cell r="Y35" t="e">
            <v>#REF!</v>
          </cell>
        </row>
        <row r="36">
          <cell r="B36" t="str">
            <v>Payout Ratio</v>
          </cell>
          <cell r="C36" t="e">
            <v>#REF!</v>
          </cell>
          <cell r="D36">
            <v>0</v>
          </cell>
          <cell r="E36" t="e">
            <v>#REF!</v>
          </cell>
          <cell r="F36">
            <v>0</v>
          </cell>
          <cell r="G36" t="e">
            <v>#REF!</v>
          </cell>
          <cell r="H36">
            <v>0</v>
          </cell>
          <cell r="I36" t="e">
            <v>#REF!</v>
          </cell>
          <cell r="J36">
            <v>0</v>
          </cell>
          <cell r="K36" t="e">
            <v>#REF!</v>
          </cell>
          <cell r="L36">
            <v>0</v>
          </cell>
          <cell r="M36" t="e">
            <v>#REF!</v>
          </cell>
          <cell r="N36">
            <v>0</v>
          </cell>
          <cell r="O36" t="e">
            <v>#REF!</v>
          </cell>
          <cell r="P36">
            <v>0</v>
          </cell>
          <cell r="Q36" t="e">
            <v>#REF!</v>
          </cell>
          <cell r="R36">
            <v>0</v>
          </cell>
          <cell r="S36" t="e">
            <v>#REF!</v>
          </cell>
          <cell r="T36">
            <v>0</v>
          </cell>
          <cell r="U36" t="e">
            <v>#REF!</v>
          </cell>
          <cell r="V36">
            <v>0</v>
          </cell>
          <cell r="W36" t="e">
            <v>#REF!</v>
          </cell>
          <cell r="X36">
            <v>0</v>
          </cell>
          <cell r="Y36" t="e">
            <v>#REF!</v>
          </cell>
        </row>
        <row r="37">
          <cell r="B37" t="str">
            <v>Dividend Cover (times)</v>
          </cell>
          <cell r="C37" t="e">
            <v>#REF!</v>
          </cell>
          <cell r="D37">
            <v>0</v>
          </cell>
          <cell r="E37" t="e">
            <v>#REF!</v>
          </cell>
          <cell r="F37">
            <v>0</v>
          </cell>
          <cell r="G37" t="e">
            <v>#REF!</v>
          </cell>
          <cell r="H37">
            <v>0</v>
          </cell>
          <cell r="I37" t="e">
            <v>#REF!</v>
          </cell>
          <cell r="J37">
            <v>0</v>
          </cell>
          <cell r="K37" t="e">
            <v>#REF!</v>
          </cell>
          <cell r="L37">
            <v>0</v>
          </cell>
          <cell r="M37" t="e">
            <v>#REF!</v>
          </cell>
          <cell r="N37">
            <v>0</v>
          </cell>
          <cell r="O37" t="e">
            <v>#REF!</v>
          </cell>
          <cell r="P37">
            <v>0</v>
          </cell>
          <cell r="Q37" t="e">
            <v>#REF!</v>
          </cell>
          <cell r="R37">
            <v>0</v>
          </cell>
          <cell r="S37" t="e">
            <v>#REF!</v>
          </cell>
          <cell r="T37">
            <v>0</v>
          </cell>
          <cell r="U37" t="e">
            <v>#REF!</v>
          </cell>
          <cell r="V37">
            <v>0</v>
          </cell>
          <cell r="W37" t="e">
            <v>#REF!</v>
          </cell>
          <cell r="X37">
            <v>0</v>
          </cell>
          <cell r="Y37" t="e">
            <v>#REF!</v>
          </cell>
        </row>
        <row r="38">
          <cell r="A38" t="str">
            <v>Shares in Issue (mn)- adjusted</v>
          </cell>
        </row>
        <row r="39">
          <cell r="A39" t="str">
            <v>Undiluted</v>
          </cell>
          <cell r="B39">
            <v>0</v>
          </cell>
          <cell r="C39" t="e">
            <v>#REF!</v>
          </cell>
          <cell r="D39">
            <v>0</v>
          </cell>
          <cell r="E39" t="e">
            <v>#REF!</v>
          </cell>
          <cell r="F39">
            <v>0</v>
          </cell>
          <cell r="G39" t="e">
            <v>#REF!</v>
          </cell>
          <cell r="H39">
            <v>0</v>
          </cell>
          <cell r="I39" t="e">
            <v>#REF!</v>
          </cell>
          <cell r="J39">
            <v>0</v>
          </cell>
          <cell r="K39" t="e">
            <v>#REF!</v>
          </cell>
          <cell r="L39">
            <v>0</v>
          </cell>
          <cell r="M39" t="e">
            <v>#REF!</v>
          </cell>
          <cell r="N39">
            <v>0</v>
          </cell>
          <cell r="O39" t="e">
            <v>#REF!</v>
          </cell>
          <cell r="P39">
            <v>0</v>
          </cell>
          <cell r="Q39" t="e">
            <v>#REF!</v>
          </cell>
          <cell r="R39">
            <v>0</v>
          </cell>
          <cell r="S39" t="e">
            <v>#REF!</v>
          </cell>
          <cell r="T39">
            <v>0</v>
          </cell>
          <cell r="U39" t="e">
            <v>#REF!</v>
          </cell>
          <cell r="V39">
            <v>0</v>
          </cell>
          <cell r="W39" t="e">
            <v>#REF!</v>
          </cell>
          <cell r="X39">
            <v>0</v>
          </cell>
          <cell r="Y39" t="e">
            <v>#REF!</v>
          </cell>
        </row>
        <row r="40">
          <cell r="A40" t="str">
            <v>Diluted</v>
          </cell>
          <cell r="B40">
            <v>0</v>
          </cell>
          <cell r="C40" t="e">
            <v>#REF!</v>
          </cell>
          <cell r="D40">
            <v>0</v>
          </cell>
          <cell r="E40" t="e">
            <v>#REF!</v>
          </cell>
          <cell r="F40">
            <v>0</v>
          </cell>
          <cell r="G40" t="e">
            <v>#REF!</v>
          </cell>
          <cell r="H40">
            <v>0</v>
          </cell>
          <cell r="I40" t="e">
            <v>#REF!</v>
          </cell>
          <cell r="J40">
            <v>0</v>
          </cell>
          <cell r="K40" t="e">
            <v>#REF!</v>
          </cell>
          <cell r="L40">
            <v>0</v>
          </cell>
          <cell r="M40" t="e">
            <v>#REF!</v>
          </cell>
          <cell r="N40">
            <v>0</v>
          </cell>
          <cell r="O40" t="e">
            <v>#REF!</v>
          </cell>
          <cell r="P40">
            <v>0</v>
          </cell>
          <cell r="Q40" t="e">
            <v>#REF!</v>
          </cell>
          <cell r="R40">
            <v>0</v>
          </cell>
          <cell r="S40" t="e">
            <v>#REF!</v>
          </cell>
          <cell r="T40">
            <v>0</v>
          </cell>
          <cell r="U40" t="e">
            <v>#REF!</v>
          </cell>
          <cell r="V40">
            <v>0</v>
          </cell>
          <cell r="W40" t="e">
            <v>#REF!</v>
          </cell>
          <cell r="X40">
            <v>0</v>
          </cell>
          <cell r="Y40" t="e">
            <v>#REF!</v>
          </cell>
        </row>
        <row r="42">
          <cell r="A42" t="str">
            <v>Balance Sheet (Rs mn)</v>
          </cell>
          <cell r="B42">
            <v>0</v>
          </cell>
          <cell r="C42" t="str">
            <v>FY1993</v>
          </cell>
          <cell r="D42">
            <v>0</v>
          </cell>
          <cell r="E42" t="str">
            <v>FY1994</v>
          </cell>
          <cell r="F42">
            <v>0</v>
          </cell>
          <cell r="G42" t="str">
            <v>FY1995</v>
          </cell>
          <cell r="H42">
            <v>0</v>
          </cell>
          <cell r="I42" t="str">
            <v>FY1996</v>
          </cell>
          <cell r="J42">
            <v>0</v>
          </cell>
          <cell r="K42" t="str">
            <v>FY1997</v>
          </cell>
          <cell r="L42">
            <v>0</v>
          </cell>
          <cell r="M42" t="str">
            <v>FY1998</v>
          </cell>
          <cell r="N42">
            <v>0</v>
          </cell>
          <cell r="O42" t="str">
            <v>FY1999</v>
          </cell>
          <cell r="P42">
            <v>0</v>
          </cell>
          <cell r="Q42" t="str">
            <v>FY2000</v>
          </cell>
          <cell r="R42">
            <v>0</v>
          </cell>
          <cell r="S42" t="str">
            <v>FY2001</v>
          </cell>
          <cell r="T42">
            <v>0</v>
          </cell>
          <cell r="U42" t="str">
            <v>FY2002</v>
          </cell>
          <cell r="V42">
            <v>0</v>
          </cell>
          <cell r="W42" t="str">
            <v>FY2003</v>
          </cell>
          <cell r="X42">
            <v>0</v>
          </cell>
          <cell r="Y42" t="str">
            <v>FY2004</v>
          </cell>
        </row>
        <row r="43">
          <cell r="B43" t="str">
            <v xml:space="preserve">Period end: </v>
          </cell>
          <cell r="C43">
            <v>34334</v>
          </cell>
          <cell r="D43">
            <v>0</v>
          </cell>
          <cell r="E43">
            <v>34699</v>
          </cell>
          <cell r="F43">
            <v>0</v>
          </cell>
          <cell r="G43">
            <v>35064</v>
          </cell>
          <cell r="H43">
            <v>0</v>
          </cell>
          <cell r="I43">
            <v>35430</v>
          </cell>
          <cell r="J43">
            <v>0</v>
          </cell>
          <cell r="K43">
            <v>35795</v>
          </cell>
          <cell r="L43">
            <v>0</v>
          </cell>
          <cell r="M43">
            <v>36160</v>
          </cell>
          <cell r="N43">
            <v>0</v>
          </cell>
          <cell r="O43">
            <v>36525</v>
          </cell>
          <cell r="P43">
            <v>0</v>
          </cell>
          <cell r="Q43">
            <v>36891</v>
          </cell>
          <cell r="R43">
            <v>0</v>
          </cell>
          <cell r="S43">
            <v>37256</v>
          </cell>
          <cell r="T43">
            <v>0</v>
          </cell>
          <cell r="U43">
            <v>37621</v>
          </cell>
          <cell r="V43">
            <v>0</v>
          </cell>
          <cell r="W43">
            <v>37986</v>
          </cell>
          <cell r="X43">
            <v>0</v>
          </cell>
          <cell r="Y43">
            <v>38352</v>
          </cell>
        </row>
        <row r="44">
          <cell r="A44" t="str">
            <v>Fixed Assets</v>
          </cell>
        </row>
        <row r="45">
          <cell r="A45" t="str">
            <v>Gross Block</v>
          </cell>
          <cell r="B45">
            <v>0</v>
          </cell>
          <cell r="C45" t="e">
            <v>#REF!</v>
          </cell>
          <cell r="D45">
            <v>0</v>
          </cell>
          <cell r="E45" t="e">
            <v>#REF!</v>
          </cell>
          <cell r="F45">
            <v>0</v>
          </cell>
          <cell r="G45" t="e">
            <v>#REF!</v>
          </cell>
          <cell r="H45">
            <v>0</v>
          </cell>
          <cell r="I45" t="e">
            <v>#REF!</v>
          </cell>
          <cell r="J45">
            <v>0</v>
          </cell>
          <cell r="K45" t="e">
            <v>#REF!</v>
          </cell>
          <cell r="L45">
            <v>0</v>
          </cell>
          <cell r="M45" t="e">
            <v>#REF!</v>
          </cell>
          <cell r="N45">
            <v>0</v>
          </cell>
          <cell r="O45" t="e">
            <v>#REF!</v>
          </cell>
          <cell r="P45">
            <v>0</v>
          </cell>
          <cell r="Q45" t="e">
            <v>#REF!</v>
          </cell>
          <cell r="R45">
            <v>0</v>
          </cell>
          <cell r="S45" t="e">
            <v>#REF!</v>
          </cell>
          <cell r="T45">
            <v>0</v>
          </cell>
          <cell r="U45" t="e">
            <v>#REF!</v>
          </cell>
          <cell r="V45">
            <v>0</v>
          </cell>
          <cell r="W45" t="e">
            <v>#REF!</v>
          </cell>
          <cell r="X45">
            <v>0</v>
          </cell>
          <cell r="Y45" t="e">
            <v>#REF!</v>
          </cell>
        </row>
        <row r="46">
          <cell r="A46" t="str">
            <v>Accumulated Depreciation</v>
          </cell>
          <cell r="B46">
            <v>0</v>
          </cell>
          <cell r="C46" t="e">
            <v>#REF!</v>
          </cell>
          <cell r="D46">
            <v>0</v>
          </cell>
          <cell r="E46" t="e">
            <v>#REF!</v>
          </cell>
          <cell r="F46">
            <v>0</v>
          </cell>
          <cell r="G46" t="e">
            <v>#REF!</v>
          </cell>
          <cell r="H46">
            <v>0</v>
          </cell>
          <cell r="I46" t="e">
            <v>#REF!</v>
          </cell>
          <cell r="J46">
            <v>0</v>
          </cell>
          <cell r="K46" t="e">
            <v>#REF!</v>
          </cell>
          <cell r="L46">
            <v>0</v>
          </cell>
          <cell r="M46" t="e">
            <v>#REF!</v>
          </cell>
          <cell r="N46">
            <v>0</v>
          </cell>
          <cell r="O46" t="e">
            <v>#REF!</v>
          </cell>
          <cell r="P46">
            <v>0</v>
          </cell>
          <cell r="Q46" t="e">
            <v>#REF!</v>
          </cell>
          <cell r="R46">
            <v>0</v>
          </cell>
          <cell r="S46" t="e">
            <v>#REF!</v>
          </cell>
          <cell r="T46">
            <v>0</v>
          </cell>
          <cell r="U46" t="e">
            <v>#REF!</v>
          </cell>
          <cell r="V46">
            <v>0</v>
          </cell>
          <cell r="W46" t="e">
            <v>#REF!</v>
          </cell>
          <cell r="X46">
            <v>0</v>
          </cell>
          <cell r="Y46" t="e">
            <v>#REF!</v>
          </cell>
        </row>
        <row r="47">
          <cell r="C47" t="e">
            <v>#REF!</v>
          </cell>
          <cell r="D47">
            <v>0</v>
          </cell>
          <cell r="E47" t="e">
            <v>#REF!</v>
          </cell>
          <cell r="F47">
            <v>0</v>
          </cell>
          <cell r="G47" t="e">
            <v>#REF!</v>
          </cell>
          <cell r="H47">
            <v>0</v>
          </cell>
          <cell r="I47" t="e">
            <v>#REF!</v>
          </cell>
          <cell r="J47">
            <v>0</v>
          </cell>
          <cell r="K47" t="e">
            <v>#REF!</v>
          </cell>
          <cell r="L47">
            <v>0</v>
          </cell>
          <cell r="M47" t="e">
            <v>#REF!</v>
          </cell>
          <cell r="N47">
            <v>0</v>
          </cell>
          <cell r="O47" t="e">
            <v>#REF!</v>
          </cell>
          <cell r="P47">
            <v>0</v>
          </cell>
          <cell r="Q47" t="e">
            <v>#REF!</v>
          </cell>
          <cell r="R47">
            <v>0</v>
          </cell>
          <cell r="S47" t="e">
            <v>#REF!</v>
          </cell>
          <cell r="T47">
            <v>0</v>
          </cell>
          <cell r="U47" t="e">
            <v>#REF!</v>
          </cell>
          <cell r="V47">
            <v>0</v>
          </cell>
          <cell r="W47" t="e">
            <v>#REF!</v>
          </cell>
          <cell r="X47">
            <v>0</v>
          </cell>
          <cell r="Y47" t="e">
            <v>#REF!</v>
          </cell>
        </row>
        <row r="48">
          <cell r="A48" t="str">
            <v>Capitalised Leases</v>
          </cell>
        </row>
        <row r="49">
          <cell r="A49" t="str">
            <v>Capital Work in Progress</v>
          </cell>
          <cell r="B49">
            <v>0</v>
          </cell>
          <cell r="C49" t="e">
            <v>#REF!</v>
          </cell>
          <cell r="D49">
            <v>0</v>
          </cell>
          <cell r="E49" t="e">
            <v>#REF!</v>
          </cell>
          <cell r="F49">
            <v>0</v>
          </cell>
          <cell r="G49" t="e">
            <v>#REF!</v>
          </cell>
          <cell r="H49">
            <v>0</v>
          </cell>
          <cell r="I49" t="e">
            <v>#REF!</v>
          </cell>
          <cell r="J49">
            <v>0</v>
          </cell>
          <cell r="K49" t="e">
            <v>#REF!</v>
          </cell>
          <cell r="L49">
            <v>0</v>
          </cell>
          <cell r="M49" t="e">
            <v>#REF!</v>
          </cell>
          <cell r="N49">
            <v>0</v>
          </cell>
          <cell r="O49" t="e">
            <v>#REF!</v>
          </cell>
          <cell r="P49">
            <v>0</v>
          </cell>
          <cell r="Q49" t="e">
            <v>#REF!</v>
          </cell>
          <cell r="R49">
            <v>0</v>
          </cell>
          <cell r="S49" t="e">
            <v>#REF!</v>
          </cell>
          <cell r="T49">
            <v>0</v>
          </cell>
          <cell r="U49" t="e">
            <v>#REF!</v>
          </cell>
          <cell r="V49">
            <v>0</v>
          </cell>
          <cell r="W49" t="e">
            <v>#REF!</v>
          </cell>
          <cell r="X49">
            <v>0</v>
          </cell>
          <cell r="Y49" t="e">
            <v>#REF!</v>
          </cell>
        </row>
        <row r="50">
          <cell r="B50" t="str">
            <v>Net Fixed Assets</v>
          </cell>
          <cell r="C50" t="e">
            <v>#REF!</v>
          </cell>
          <cell r="D50">
            <v>0</v>
          </cell>
          <cell r="E50" t="e">
            <v>#REF!</v>
          </cell>
          <cell r="F50">
            <v>0</v>
          </cell>
          <cell r="G50" t="e">
            <v>#REF!</v>
          </cell>
          <cell r="H50">
            <v>0</v>
          </cell>
          <cell r="I50" t="e">
            <v>#REF!</v>
          </cell>
          <cell r="J50">
            <v>0</v>
          </cell>
          <cell r="K50" t="e">
            <v>#REF!</v>
          </cell>
          <cell r="L50">
            <v>0</v>
          </cell>
          <cell r="M50" t="e">
            <v>#REF!</v>
          </cell>
          <cell r="N50">
            <v>0</v>
          </cell>
          <cell r="O50" t="e">
            <v>#REF!</v>
          </cell>
          <cell r="P50">
            <v>0</v>
          </cell>
          <cell r="Q50" t="e">
            <v>#REF!</v>
          </cell>
          <cell r="R50">
            <v>0</v>
          </cell>
          <cell r="S50" t="e">
            <v>#REF!</v>
          </cell>
          <cell r="T50">
            <v>0</v>
          </cell>
          <cell r="U50" t="e">
            <v>#REF!</v>
          </cell>
          <cell r="V50">
            <v>0</v>
          </cell>
          <cell r="W50" t="e">
            <v>#REF!</v>
          </cell>
          <cell r="X50">
            <v>0</v>
          </cell>
          <cell r="Y50" t="e">
            <v>#REF!</v>
          </cell>
        </row>
        <row r="51">
          <cell r="A51" t="str">
            <v>Intangibles</v>
          </cell>
        </row>
        <row r="52">
          <cell r="A52" t="str">
            <v>Investments</v>
          </cell>
        </row>
        <row r="53">
          <cell r="B53" t="str">
            <v>Investments in subs/groups</v>
          </cell>
          <cell r="C53" t="e">
            <v>#REF!</v>
          </cell>
          <cell r="D53">
            <v>0</v>
          </cell>
          <cell r="E53" t="e">
            <v>#REF!</v>
          </cell>
          <cell r="F53">
            <v>0</v>
          </cell>
          <cell r="G53" t="e">
            <v>#REF!</v>
          </cell>
          <cell r="H53">
            <v>0</v>
          </cell>
          <cell r="I53" t="e">
            <v>#REF!</v>
          </cell>
          <cell r="J53">
            <v>0</v>
          </cell>
          <cell r="K53" t="e">
            <v>#REF!</v>
          </cell>
          <cell r="L53">
            <v>0</v>
          </cell>
          <cell r="M53" t="e">
            <v>#REF!</v>
          </cell>
          <cell r="N53">
            <v>0</v>
          </cell>
          <cell r="O53" t="e">
            <v>#REF!</v>
          </cell>
          <cell r="P53">
            <v>0</v>
          </cell>
          <cell r="Q53" t="e">
            <v>#REF!</v>
          </cell>
          <cell r="R53">
            <v>0</v>
          </cell>
          <cell r="S53" t="e">
            <v>#REF!</v>
          </cell>
          <cell r="T53">
            <v>0</v>
          </cell>
          <cell r="U53" t="e">
            <v>#REF!</v>
          </cell>
          <cell r="V53">
            <v>0</v>
          </cell>
          <cell r="W53" t="e">
            <v>#REF!</v>
          </cell>
          <cell r="X53">
            <v>0</v>
          </cell>
          <cell r="Y53" t="e">
            <v>#REF!</v>
          </cell>
        </row>
        <row r="54">
          <cell r="B54" t="str">
            <v>Other investments</v>
          </cell>
          <cell r="C54" t="e">
            <v>#REF!</v>
          </cell>
          <cell r="D54">
            <v>0</v>
          </cell>
          <cell r="E54" t="e">
            <v>#REF!</v>
          </cell>
          <cell r="F54">
            <v>0</v>
          </cell>
          <cell r="G54" t="e">
            <v>#REF!</v>
          </cell>
          <cell r="H54">
            <v>0</v>
          </cell>
          <cell r="I54" t="e">
            <v>#REF!</v>
          </cell>
          <cell r="J54">
            <v>0</v>
          </cell>
          <cell r="K54" t="e">
            <v>#REF!</v>
          </cell>
          <cell r="L54">
            <v>0</v>
          </cell>
          <cell r="M54" t="e">
            <v>#REF!</v>
          </cell>
          <cell r="N54">
            <v>0</v>
          </cell>
          <cell r="O54" t="e">
            <v>#REF!</v>
          </cell>
          <cell r="P54">
            <v>0</v>
          </cell>
          <cell r="Q54" t="e">
            <v>#REF!</v>
          </cell>
          <cell r="R54">
            <v>0</v>
          </cell>
          <cell r="S54" t="e">
            <v>#REF!</v>
          </cell>
          <cell r="T54">
            <v>0</v>
          </cell>
          <cell r="U54" t="e">
            <v>#REF!</v>
          </cell>
          <cell r="V54">
            <v>0</v>
          </cell>
          <cell r="W54" t="e">
            <v>#REF!</v>
          </cell>
          <cell r="X54">
            <v>0</v>
          </cell>
          <cell r="Y54" t="e">
            <v>#REF!</v>
          </cell>
        </row>
        <row r="55">
          <cell r="A55" t="str">
            <v>Deferred Expenditure</v>
          </cell>
        </row>
        <row r="56">
          <cell r="A56" t="str">
            <v>Current Assets</v>
          </cell>
        </row>
        <row r="57">
          <cell r="B57" t="str">
            <v>Inventories</v>
          </cell>
          <cell r="C57" t="e">
            <v>#REF!</v>
          </cell>
          <cell r="D57">
            <v>0</v>
          </cell>
          <cell r="E57" t="e">
            <v>#REF!</v>
          </cell>
          <cell r="F57">
            <v>0</v>
          </cell>
          <cell r="G57" t="e">
            <v>#REF!</v>
          </cell>
          <cell r="H57">
            <v>0</v>
          </cell>
          <cell r="I57" t="e">
            <v>#REF!</v>
          </cell>
          <cell r="J57">
            <v>0</v>
          </cell>
          <cell r="K57" t="e">
            <v>#REF!</v>
          </cell>
          <cell r="L57">
            <v>0</v>
          </cell>
          <cell r="M57" t="e">
            <v>#REF!</v>
          </cell>
          <cell r="N57">
            <v>0</v>
          </cell>
          <cell r="O57" t="e">
            <v>#REF!</v>
          </cell>
          <cell r="P57">
            <v>0</v>
          </cell>
          <cell r="Q57" t="e">
            <v>#REF!</v>
          </cell>
          <cell r="R57">
            <v>0</v>
          </cell>
          <cell r="S57" t="e">
            <v>#REF!</v>
          </cell>
          <cell r="T57">
            <v>0</v>
          </cell>
          <cell r="U57" t="e">
            <v>#REF!</v>
          </cell>
          <cell r="V57">
            <v>0</v>
          </cell>
          <cell r="W57" t="e">
            <v>#REF!</v>
          </cell>
          <cell r="X57">
            <v>0</v>
          </cell>
          <cell r="Y57" t="e">
            <v>#REF!</v>
          </cell>
        </row>
        <row r="58">
          <cell r="B58" t="str">
            <v>A/c Receivables</v>
          </cell>
          <cell r="C58" t="e">
            <v>#REF!</v>
          </cell>
          <cell r="D58">
            <v>0</v>
          </cell>
          <cell r="E58" t="e">
            <v>#REF!</v>
          </cell>
          <cell r="F58">
            <v>0</v>
          </cell>
          <cell r="G58" t="e">
            <v>#REF!</v>
          </cell>
          <cell r="H58">
            <v>0</v>
          </cell>
          <cell r="I58" t="e">
            <v>#REF!</v>
          </cell>
          <cell r="J58">
            <v>0</v>
          </cell>
          <cell r="K58" t="e">
            <v>#REF!</v>
          </cell>
          <cell r="L58">
            <v>0</v>
          </cell>
          <cell r="M58" t="e">
            <v>#REF!</v>
          </cell>
          <cell r="N58">
            <v>0</v>
          </cell>
          <cell r="O58" t="e">
            <v>#REF!</v>
          </cell>
          <cell r="P58">
            <v>0</v>
          </cell>
          <cell r="Q58" t="e">
            <v>#REF!</v>
          </cell>
          <cell r="R58">
            <v>0</v>
          </cell>
          <cell r="S58" t="e">
            <v>#REF!</v>
          </cell>
          <cell r="T58">
            <v>0</v>
          </cell>
          <cell r="U58" t="e">
            <v>#REF!</v>
          </cell>
          <cell r="V58">
            <v>0</v>
          </cell>
          <cell r="W58" t="e">
            <v>#REF!</v>
          </cell>
          <cell r="X58">
            <v>0</v>
          </cell>
          <cell r="Y58" t="e">
            <v>#REF!</v>
          </cell>
        </row>
        <row r="59">
          <cell r="B59" t="str">
            <v>Cash &amp; Bank Balances</v>
          </cell>
          <cell r="C59" t="e">
            <v>#REF!</v>
          </cell>
          <cell r="D59">
            <v>0</v>
          </cell>
          <cell r="E59" t="e">
            <v>#REF!</v>
          </cell>
          <cell r="F59">
            <v>0</v>
          </cell>
          <cell r="G59" t="e">
            <v>#REF!</v>
          </cell>
          <cell r="H59">
            <v>0</v>
          </cell>
          <cell r="I59" t="e">
            <v>#REF!</v>
          </cell>
          <cell r="J59">
            <v>0</v>
          </cell>
          <cell r="K59" t="e">
            <v>#REF!</v>
          </cell>
          <cell r="L59">
            <v>0</v>
          </cell>
          <cell r="M59" t="e">
            <v>#REF!</v>
          </cell>
          <cell r="N59">
            <v>0</v>
          </cell>
          <cell r="O59" t="e">
            <v>#REF!</v>
          </cell>
          <cell r="P59">
            <v>0</v>
          </cell>
          <cell r="Q59" t="e">
            <v>#REF!</v>
          </cell>
          <cell r="R59">
            <v>0</v>
          </cell>
          <cell r="S59" t="e">
            <v>#REF!</v>
          </cell>
          <cell r="T59">
            <v>0</v>
          </cell>
          <cell r="U59" t="e">
            <v>#REF!</v>
          </cell>
          <cell r="V59">
            <v>0</v>
          </cell>
          <cell r="W59" t="e">
            <v>#REF!</v>
          </cell>
          <cell r="X59">
            <v>0</v>
          </cell>
          <cell r="Y59" t="e">
            <v>#REF!</v>
          </cell>
        </row>
        <row r="60">
          <cell r="B60" t="str">
            <v>Loans &amp; Advances</v>
          </cell>
          <cell r="C60" t="e">
            <v>#REF!</v>
          </cell>
          <cell r="D60">
            <v>0</v>
          </cell>
          <cell r="E60" t="e">
            <v>#REF!</v>
          </cell>
          <cell r="F60">
            <v>0</v>
          </cell>
          <cell r="G60" t="e">
            <v>#REF!</v>
          </cell>
          <cell r="H60">
            <v>0</v>
          </cell>
          <cell r="I60" t="e">
            <v>#REF!</v>
          </cell>
          <cell r="J60">
            <v>0</v>
          </cell>
          <cell r="K60" t="e">
            <v>#REF!</v>
          </cell>
          <cell r="L60">
            <v>0</v>
          </cell>
          <cell r="M60" t="e">
            <v>#REF!</v>
          </cell>
          <cell r="N60">
            <v>0</v>
          </cell>
          <cell r="O60" t="e">
            <v>#REF!</v>
          </cell>
          <cell r="P60">
            <v>0</v>
          </cell>
          <cell r="Q60" t="e">
            <v>#REF!</v>
          </cell>
          <cell r="R60">
            <v>0</v>
          </cell>
          <cell r="S60" t="e">
            <v>#REF!</v>
          </cell>
          <cell r="T60">
            <v>0</v>
          </cell>
          <cell r="U60" t="e">
            <v>#REF!</v>
          </cell>
          <cell r="V60">
            <v>0</v>
          </cell>
          <cell r="W60" t="e">
            <v>#REF!</v>
          </cell>
          <cell r="X60">
            <v>0</v>
          </cell>
          <cell r="Y60" t="e">
            <v>#REF!</v>
          </cell>
        </row>
        <row r="61">
          <cell r="B61" t="str">
            <v>Other Current Assets</v>
          </cell>
          <cell r="C61" t="e">
            <v>#REF!</v>
          </cell>
          <cell r="D61">
            <v>0</v>
          </cell>
          <cell r="E61" t="e">
            <v>#REF!</v>
          </cell>
          <cell r="F61">
            <v>0</v>
          </cell>
          <cell r="G61" t="e">
            <v>#REF!</v>
          </cell>
          <cell r="H61">
            <v>0</v>
          </cell>
          <cell r="I61" t="e">
            <v>#REF!</v>
          </cell>
          <cell r="J61">
            <v>0</v>
          </cell>
          <cell r="K61" t="e">
            <v>#REF!</v>
          </cell>
          <cell r="L61">
            <v>0</v>
          </cell>
          <cell r="M61" t="e">
            <v>#REF!</v>
          </cell>
          <cell r="N61">
            <v>0</v>
          </cell>
          <cell r="O61" t="e">
            <v>#REF!</v>
          </cell>
          <cell r="P61">
            <v>0</v>
          </cell>
          <cell r="Q61" t="e">
            <v>#REF!</v>
          </cell>
          <cell r="R61">
            <v>0</v>
          </cell>
          <cell r="S61" t="e">
            <v>#REF!</v>
          </cell>
          <cell r="T61">
            <v>0</v>
          </cell>
          <cell r="U61" t="e">
            <v>#REF!</v>
          </cell>
          <cell r="V61">
            <v>0</v>
          </cell>
          <cell r="W61" t="e">
            <v>#REF!</v>
          </cell>
          <cell r="X61">
            <v>0</v>
          </cell>
          <cell r="Y61" t="e">
            <v>#REF!</v>
          </cell>
        </row>
        <row r="62">
          <cell r="C62" t="e">
            <v>#REF!</v>
          </cell>
          <cell r="D62">
            <v>0</v>
          </cell>
          <cell r="E62" t="e">
            <v>#REF!</v>
          </cell>
          <cell r="F62">
            <v>0</v>
          </cell>
          <cell r="G62" t="e">
            <v>#REF!</v>
          </cell>
          <cell r="H62">
            <v>0</v>
          </cell>
          <cell r="I62" t="e">
            <v>#REF!</v>
          </cell>
          <cell r="J62">
            <v>0</v>
          </cell>
          <cell r="K62" t="e">
            <v>#REF!</v>
          </cell>
          <cell r="L62">
            <v>0</v>
          </cell>
          <cell r="M62" t="e">
            <v>#REF!</v>
          </cell>
          <cell r="N62">
            <v>0</v>
          </cell>
          <cell r="O62" t="e">
            <v>#REF!</v>
          </cell>
          <cell r="P62">
            <v>0</v>
          </cell>
          <cell r="Q62" t="e">
            <v>#REF!</v>
          </cell>
          <cell r="R62">
            <v>0</v>
          </cell>
          <cell r="S62" t="e">
            <v>#REF!</v>
          </cell>
          <cell r="T62">
            <v>0</v>
          </cell>
          <cell r="U62" t="e">
            <v>#REF!</v>
          </cell>
          <cell r="V62">
            <v>0</v>
          </cell>
          <cell r="W62" t="e">
            <v>#REF!</v>
          </cell>
          <cell r="X62">
            <v>0</v>
          </cell>
          <cell r="Y62" t="e">
            <v>#REF!</v>
          </cell>
        </row>
        <row r="63">
          <cell r="A63" t="str">
            <v>Current Liabilities</v>
          </cell>
        </row>
        <row r="64">
          <cell r="B64" t="str">
            <v>A/c Payables</v>
          </cell>
          <cell r="C64" t="e">
            <v>#REF!</v>
          </cell>
          <cell r="D64">
            <v>0</v>
          </cell>
          <cell r="E64" t="e">
            <v>#REF!</v>
          </cell>
          <cell r="F64">
            <v>0</v>
          </cell>
          <cell r="G64" t="e">
            <v>#REF!</v>
          </cell>
          <cell r="H64">
            <v>0</v>
          </cell>
          <cell r="I64" t="e">
            <v>#REF!</v>
          </cell>
          <cell r="J64">
            <v>0</v>
          </cell>
          <cell r="K64" t="e">
            <v>#REF!</v>
          </cell>
          <cell r="L64">
            <v>0</v>
          </cell>
          <cell r="M64" t="e">
            <v>#REF!</v>
          </cell>
          <cell r="N64">
            <v>0</v>
          </cell>
          <cell r="O64" t="e">
            <v>#REF!</v>
          </cell>
          <cell r="P64">
            <v>0</v>
          </cell>
          <cell r="Q64" t="e">
            <v>#REF!</v>
          </cell>
          <cell r="R64">
            <v>0</v>
          </cell>
          <cell r="S64" t="e">
            <v>#REF!</v>
          </cell>
          <cell r="T64">
            <v>0</v>
          </cell>
          <cell r="U64" t="e">
            <v>#REF!</v>
          </cell>
          <cell r="V64">
            <v>0</v>
          </cell>
          <cell r="W64" t="e">
            <v>#REF!</v>
          </cell>
          <cell r="X64">
            <v>0</v>
          </cell>
          <cell r="Y64" t="e">
            <v>#REF!</v>
          </cell>
        </row>
        <row r="65">
          <cell r="B65" t="str">
            <v>Customer/Dealer Deposits</v>
          </cell>
          <cell r="C65" t="e">
            <v>#REF!</v>
          </cell>
          <cell r="D65">
            <v>0</v>
          </cell>
          <cell r="E65" t="e">
            <v>#REF!</v>
          </cell>
          <cell r="F65">
            <v>0</v>
          </cell>
          <cell r="G65" t="e">
            <v>#REF!</v>
          </cell>
          <cell r="H65">
            <v>0</v>
          </cell>
          <cell r="I65" t="e">
            <v>#REF!</v>
          </cell>
          <cell r="J65">
            <v>0</v>
          </cell>
          <cell r="K65" t="e">
            <v>#REF!</v>
          </cell>
          <cell r="L65">
            <v>0</v>
          </cell>
          <cell r="M65" t="e">
            <v>#REF!</v>
          </cell>
          <cell r="N65">
            <v>0</v>
          </cell>
          <cell r="O65" t="e">
            <v>#REF!</v>
          </cell>
          <cell r="P65">
            <v>0</v>
          </cell>
          <cell r="Q65" t="e">
            <v>#REF!</v>
          </cell>
          <cell r="R65">
            <v>0</v>
          </cell>
          <cell r="S65" t="e">
            <v>#REF!</v>
          </cell>
          <cell r="T65">
            <v>0</v>
          </cell>
          <cell r="U65" t="e">
            <v>#REF!</v>
          </cell>
          <cell r="V65">
            <v>0</v>
          </cell>
          <cell r="W65" t="e">
            <v>#REF!</v>
          </cell>
          <cell r="X65">
            <v>0</v>
          </cell>
          <cell r="Y65" t="e">
            <v>#REF!</v>
          </cell>
        </row>
        <row r="66">
          <cell r="B66" t="str">
            <v>Tax Liability</v>
          </cell>
          <cell r="C66" t="e">
            <v>#REF!</v>
          </cell>
          <cell r="D66">
            <v>0</v>
          </cell>
          <cell r="E66" t="e">
            <v>#REF!</v>
          </cell>
          <cell r="F66">
            <v>0</v>
          </cell>
          <cell r="G66" t="e">
            <v>#REF!</v>
          </cell>
          <cell r="H66">
            <v>0</v>
          </cell>
          <cell r="I66" t="e">
            <v>#REF!</v>
          </cell>
          <cell r="J66">
            <v>0</v>
          </cell>
          <cell r="K66" t="e">
            <v>#REF!</v>
          </cell>
          <cell r="L66">
            <v>0</v>
          </cell>
          <cell r="M66" t="e">
            <v>#REF!</v>
          </cell>
          <cell r="N66">
            <v>0</v>
          </cell>
          <cell r="O66" t="e">
            <v>#REF!</v>
          </cell>
          <cell r="P66">
            <v>0</v>
          </cell>
          <cell r="Q66" t="e">
            <v>#REF!</v>
          </cell>
          <cell r="R66">
            <v>0</v>
          </cell>
          <cell r="S66" t="e">
            <v>#REF!</v>
          </cell>
          <cell r="T66">
            <v>0</v>
          </cell>
          <cell r="U66" t="e">
            <v>#REF!</v>
          </cell>
          <cell r="V66">
            <v>0</v>
          </cell>
          <cell r="W66" t="e">
            <v>#REF!</v>
          </cell>
          <cell r="X66">
            <v>0</v>
          </cell>
          <cell r="Y66" t="e">
            <v>#REF!</v>
          </cell>
        </row>
        <row r="67">
          <cell r="B67" t="str">
            <v>Dividend Accrual</v>
          </cell>
          <cell r="C67" t="e">
            <v>#REF!</v>
          </cell>
          <cell r="D67">
            <v>0</v>
          </cell>
          <cell r="E67" t="e">
            <v>#REF!</v>
          </cell>
          <cell r="F67">
            <v>0</v>
          </cell>
          <cell r="G67" t="e">
            <v>#REF!</v>
          </cell>
          <cell r="H67">
            <v>0</v>
          </cell>
          <cell r="I67" t="e">
            <v>#REF!</v>
          </cell>
          <cell r="J67">
            <v>0</v>
          </cell>
          <cell r="K67" t="e">
            <v>#REF!</v>
          </cell>
          <cell r="L67">
            <v>0</v>
          </cell>
          <cell r="M67" t="e">
            <v>#REF!</v>
          </cell>
          <cell r="N67">
            <v>0</v>
          </cell>
          <cell r="O67" t="e">
            <v>#REF!</v>
          </cell>
          <cell r="P67">
            <v>0</v>
          </cell>
          <cell r="Q67" t="e">
            <v>#REF!</v>
          </cell>
          <cell r="R67">
            <v>0</v>
          </cell>
          <cell r="S67" t="e">
            <v>#REF!</v>
          </cell>
          <cell r="T67">
            <v>0</v>
          </cell>
          <cell r="U67" t="e">
            <v>#REF!</v>
          </cell>
          <cell r="V67">
            <v>0</v>
          </cell>
          <cell r="W67" t="e">
            <v>#REF!</v>
          </cell>
          <cell r="X67">
            <v>0</v>
          </cell>
          <cell r="Y67" t="e">
            <v>#REF!</v>
          </cell>
        </row>
        <row r="68">
          <cell r="B68" t="str">
            <v>Other Current liabilities</v>
          </cell>
          <cell r="C68" t="e">
            <v>#REF!</v>
          </cell>
          <cell r="D68">
            <v>0</v>
          </cell>
          <cell r="E68" t="e">
            <v>#REF!</v>
          </cell>
          <cell r="F68">
            <v>0</v>
          </cell>
          <cell r="G68" t="e">
            <v>#REF!</v>
          </cell>
          <cell r="H68">
            <v>0</v>
          </cell>
          <cell r="I68" t="e">
            <v>#REF!</v>
          </cell>
          <cell r="J68">
            <v>0</v>
          </cell>
          <cell r="K68" t="e">
            <v>#REF!</v>
          </cell>
          <cell r="L68">
            <v>0</v>
          </cell>
          <cell r="M68" t="e">
            <v>#REF!</v>
          </cell>
          <cell r="N68">
            <v>0</v>
          </cell>
          <cell r="O68" t="e">
            <v>#REF!</v>
          </cell>
          <cell r="P68">
            <v>0</v>
          </cell>
          <cell r="Q68" t="e">
            <v>#REF!</v>
          </cell>
          <cell r="R68">
            <v>0</v>
          </cell>
          <cell r="S68" t="e">
            <v>#REF!</v>
          </cell>
          <cell r="T68">
            <v>0</v>
          </cell>
          <cell r="U68" t="e">
            <v>#REF!</v>
          </cell>
          <cell r="V68">
            <v>0</v>
          </cell>
          <cell r="W68" t="e">
            <v>#REF!</v>
          </cell>
          <cell r="X68">
            <v>0</v>
          </cell>
          <cell r="Y68" t="e">
            <v>#REF!</v>
          </cell>
        </row>
        <row r="69">
          <cell r="C69" t="e">
            <v>#REF!</v>
          </cell>
          <cell r="D69">
            <v>0</v>
          </cell>
          <cell r="E69" t="e">
            <v>#REF!</v>
          </cell>
          <cell r="F69">
            <v>0</v>
          </cell>
          <cell r="G69" t="e">
            <v>#REF!</v>
          </cell>
          <cell r="H69">
            <v>0</v>
          </cell>
          <cell r="I69" t="e">
            <v>#REF!</v>
          </cell>
          <cell r="J69">
            <v>0</v>
          </cell>
          <cell r="K69" t="e">
            <v>#REF!</v>
          </cell>
          <cell r="L69">
            <v>0</v>
          </cell>
          <cell r="M69" t="e">
            <v>#REF!</v>
          </cell>
          <cell r="N69">
            <v>0</v>
          </cell>
          <cell r="O69" t="e">
            <v>#REF!</v>
          </cell>
          <cell r="P69">
            <v>0</v>
          </cell>
          <cell r="Q69" t="e">
            <v>#REF!</v>
          </cell>
          <cell r="R69">
            <v>0</v>
          </cell>
          <cell r="S69" t="e">
            <v>#REF!</v>
          </cell>
          <cell r="T69">
            <v>0</v>
          </cell>
          <cell r="U69" t="e">
            <v>#REF!</v>
          </cell>
          <cell r="V69">
            <v>0</v>
          </cell>
          <cell r="W69" t="e">
            <v>#REF!</v>
          </cell>
          <cell r="X69">
            <v>0</v>
          </cell>
          <cell r="Y69" t="e">
            <v>#REF!</v>
          </cell>
        </row>
        <row r="70">
          <cell r="A70" t="str">
            <v>Net Current Assets</v>
          </cell>
          <cell r="B70">
            <v>0</v>
          </cell>
          <cell r="C70" t="e">
            <v>#REF!</v>
          </cell>
          <cell r="D70">
            <v>0</v>
          </cell>
          <cell r="E70" t="e">
            <v>#REF!</v>
          </cell>
          <cell r="F70">
            <v>0</v>
          </cell>
          <cell r="G70" t="e">
            <v>#REF!</v>
          </cell>
          <cell r="H70">
            <v>0</v>
          </cell>
          <cell r="I70" t="e">
            <v>#REF!</v>
          </cell>
          <cell r="J70">
            <v>0</v>
          </cell>
          <cell r="K70" t="e">
            <v>#REF!</v>
          </cell>
          <cell r="L70">
            <v>0</v>
          </cell>
          <cell r="M70" t="e">
            <v>#REF!</v>
          </cell>
          <cell r="N70">
            <v>0</v>
          </cell>
          <cell r="O70" t="e">
            <v>#REF!</v>
          </cell>
          <cell r="P70">
            <v>0</v>
          </cell>
          <cell r="Q70" t="e">
            <v>#REF!</v>
          </cell>
          <cell r="R70">
            <v>0</v>
          </cell>
          <cell r="S70" t="e">
            <v>#REF!</v>
          </cell>
          <cell r="T70">
            <v>0</v>
          </cell>
          <cell r="U70" t="e">
            <v>#REF!</v>
          </cell>
          <cell r="V70">
            <v>0</v>
          </cell>
          <cell r="W70" t="e">
            <v>#REF!</v>
          </cell>
          <cell r="X70">
            <v>0</v>
          </cell>
          <cell r="Y70" t="e">
            <v>#REF!</v>
          </cell>
        </row>
        <row r="71">
          <cell r="A71" t="str">
            <v>Debt</v>
          </cell>
        </row>
        <row r="72">
          <cell r="B72" t="str">
            <v>Non Convertible Debentures</v>
          </cell>
          <cell r="C72" t="e">
            <v>#REF!</v>
          </cell>
          <cell r="D72">
            <v>0</v>
          </cell>
          <cell r="E72" t="e">
            <v>#REF!</v>
          </cell>
          <cell r="F72">
            <v>0</v>
          </cell>
          <cell r="G72" t="e">
            <v>#REF!</v>
          </cell>
          <cell r="H72">
            <v>0</v>
          </cell>
          <cell r="I72" t="e">
            <v>#REF!</v>
          </cell>
          <cell r="J72">
            <v>0</v>
          </cell>
          <cell r="K72" t="e">
            <v>#REF!</v>
          </cell>
          <cell r="L72">
            <v>0</v>
          </cell>
          <cell r="M72" t="e">
            <v>#REF!</v>
          </cell>
          <cell r="N72">
            <v>0</v>
          </cell>
          <cell r="O72" t="e">
            <v>#REF!</v>
          </cell>
          <cell r="P72">
            <v>0</v>
          </cell>
          <cell r="Q72" t="e">
            <v>#REF!</v>
          </cell>
          <cell r="R72">
            <v>0</v>
          </cell>
          <cell r="S72" t="e">
            <v>#REF!</v>
          </cell>
          <cell r="T72">
            <v>0</v>
          </cell>
          <cell r="U72" t="e">
            <v>#REF!</v>
          </cell>
          <cell r="V72">
            <v>0</v>
          </cell>
          <cell r="W72" t="e">
            <v>#REF!</v>
          </cell>
          <cell r="X72">
            <v>0</v>
          </cell>
          <cell r="Y72" t="e">
            <v>#REF!</v>
          </cell>
        </row>
        <row r="73">
          <cell r="B73" t="str">
            <v>Long term rupee loans</v>
          </cell>
          <cell r="C73" t="e">
            <v>#REF!</v>
          </cell>
          <cell r="D73">
            <v>0</v>
          </cell>
          <cell r="E73" t="e">
            <v>#REF!</v>
          </cell>
          <cell r="F73">
            <v>0</v>
          </cell>
          <cell r="G73" t="e">
            <v>#REF!</v>
          </cell>
          <cell r="H73">
            <v>0</v>
          </cell>
          <cell r="I73" t="e">
            <v>#REF!</v>
          </cell>
          <cell r="J73">
            <v>0</v>
          </cell>
          <cell r="K73" t="e">
            <v>#REF!</v>
          </cell>
          <cell r="L73">
            <v>0</v>
          </cell>
          <cell r="M73" t="e">
            <v>#REF!</v>
          </cell>
          <cell r="N73">
            <v>0</v>
          </cell>
          <cell r="O73" t="e">
            <v>#REF!</v>
          </cell>
          <cell r="P73">
            <v>0</v>
          </cell>
          <cell r="Q73" t="e">
            <v>#REF!</v>
          </cell>
          <cell r="R73">
            <v>0</v>
          </cell>
          <cell r="S73" t="e">
            <v>#REF!</v>
          </cell>
          <cell r="T73">
            <v>0</v>
          </cell>
          <cell r="U73" t="e">
            <v>#REF!</v>
          </cell>
          <cell r="V73">
            <v>0</v>
          </cell>
          <cell r="W73" t="e">
            <v>#REF!</v>
          </cell>
          <cell r="X73">
            <v>0</v>
          </cell>
          <cell r="Y73" t="e">
            <v>#REF!</v>
          </cell>
        </row>
        <row r="74">
          <cell r="B74" t="str">
            <v>Short term portion of LTRL</v>
          </cell>
          <cell r="C74" t="e">
            <v>#REF!</v>
          </cell>
          <cell r="D74">
            <v>0</v>
          </cell>
          <cell r="E74" t="e">
            <v>#REF!</v>
          </cell>
          <cell r="F74">
            <v>0</v>
          </cell>
          <cell r="G74" t="e">
            <v>#REF!</v>
          </cell>
          <cell r="H74">
            <v>0</v>
          </cell>
          <cell r="I74" t="e">
            <v>#REF!</v>
          </cell>
          <cell r="J74">
            <v>0</v>
          </cell>
          <cell r="K74" t="e">
            <v>#REF!</v>
          </cell>
          <cell r="L74">
            <v>0</v>
          </cell>
          <cell r="M74" t="e">
            <v>#REF!</v>
          </cell>
          <cell r="N74">
            <v>0</v>
          </cell>
          <cell r="O74" t="e">
            <v>#REF!</v>
          </cell>
          <cell r="P74">
            <v>0</v>
          </cell>
          <cell r="Q74" t="e">
            <v>#REF!</v>
          </cell>
          <cell r="R74">
            <v>0</v>
          </cell>
          <cell r="S74" t="e">
            <v>#REF!</v>
          </cell>
          <cell r="T74">
            <v>0</v>
          </cell>
          <cell r="U74" t="e">
            <v>#REF!</v>
          </cell>
          <cell r="V74">
            <v>0</v>
          </cell>
          <cell r="W74" t="e">
            <v>#REF!</v>
          </cell>
          <cell r="X74">
            <v>0</v>
          </cell>
          <cell r="Y74" t="e">
            <v>#REF!</v>
          </cell>
        </row>
        <row r="75">
          <cell r="B75" t="str">
            <v>Short term forex loans</v>
          </cell>
        </row>
        <row r="76">
          <cell r="B76" t="str">
            <v>Long term forex loans</v>
          </cell>
          <cell r="C76" t="e">
            <v>#REF!</v>
          </cell>
          <cell r="D76">
            <v>0</v>
          </cell>
          <cell r="E76" t="e">
            <v>#REF!</v>
          </cell>
          <cell r="F76">
            <v>0</v>
          </cell>
          <cell r="G76" t="e">
            <v>#REF!</v>
          </cell>
          <cell r="H76">
            <v>0</v>
          </cell>
          <cell r="I76" t="e">
            <v>#REF!</v>
          </cell>
          <cell r="J76">
            <v>0</v>
          </cell>
          <cell r="K76" t="e">
            <v>#REF!</v>
          </cell>
          <cell r="L76">
            <v>0</v>
          </cell>
          <cell r="M76" t="e">
            <v>#REF!</v>
          </cell>
          <cell r="N76">
            <v>0</v>
          </cell>
          <cell r="O76" t="e">
            <v>#REF!</v>
          </cell>
          <cell r="P76">
            <v>0</v>
          </cell>
          <cell r="Q76" t="e">
            <v>#REF!</v>
          </cell>
          <cell r="R76">
            <v>0</v>
          </cell>
          <cell r="S76" t="e">
            <v>#REF!</v>
          </cell>
          <cell r="T76">
            <v>0</v>
          </cell>
          <cell r="U76" t="e">
            <v>#REF!</v>
          </cell>
          <cell r="V76">
            <v>0</v>
          </cell>
          <cell r="W76" t="e">
            <v>#REF!</v>
          </cell>
          <cell r="X76">
            <v>0</v>
          </cell>
          <cell r="Y76" t="e">
            <v>#REF!</v>
          </cell>
        </row>
        <row r="77">
          <cell r="B77" t="str">
            <v>Short term portion of LTFL</v>
          </cell>
        </row>
        <row r="78">
          <cell r="B78" t="str">
            <v>Short term rupee loans</v>
          </cell>
          <cell r="C78" t="e">
            <v>#REF!</v>
          </cell>
          <cell r="D78">
            <v>0</v>
          </cell>
          <cell r="E78" t="e">
            <v>#REF!</v>
          </cell>
          <cell r="F78">
            <v>0</v>
          </cell>
          <cell r="G78" t="e">
            <v>#REF!</v>
          </cell>
          <cell r="H78">
            <v>0</v>
          </cell>
          <cell r="I78" t="e">
            <v>#REF!</v>
          </cell>
          <cell r="J78">
            <v>0</v>
          </cell>
          <cell r="K78" t="e">
            <v>#REF!</v>
          </cell>
          <cell r="L78">
            <v>0</v>
          </cell>
          <cell r="M78" t="e">
            <v>#REF!</v>
          </cell>
          <cell r="N78">
            <v>0</v>
          </cell>
          <cell r="O78" t="e">
            <v>#REF!</v>
          </cell>
          <cell r="P78">
            <v>0</v>
          </cell>
          <cell r="Q78" t="e">
            <v>#REF!</v>
          </cell>
          <cell r="R78">
            <v>0</v>
          </cell>
          <cell r="S78" t="e">
            <v>#REF!</v>
          </cell>
          <cell r="T78">
            <v>0</v>
          </cell>
          <cell r="U78" t="e">
            <v>#REF!</v>
          </cell>
          <cell r="V78">
            <v>0</v>
          </cell>
          <cell r="W78" t="e">
            <v>#REF!</v>
          </cell>
          <cell r="X78">
            <v>0</v>
          </cell>
          <cell r="Y78" t="e">
            <v>#REF!</v>
          </cell>
        </row>
        <row r="79">
          <cell r="C79" t="e">
            <v>#REF!</v>
          </cell>
          <cell r="D79">
            <v>0</v>
          </cell>
          <cell r="E79" t="e">
            <v>#REF!</v>
          </cell>
          <cell r="F79">
            <v>0</v>
          </cell>
          <cell r="G79" t="e">
            <v>#REF!</v>
          </cell>
          <cell r="H79">
            <v>0</v>
          </cell>
          <cell r="I79" t="e">
            <v>#REF!</v>
          </cell>
          <cell r="J79">
            <v>0</v>
          </cell>
          <cell r="K79" t="e">
            <v>#REF!</v>
          </cell>
          <cell r="L79">
            <v>0</v>
          </cell>
          <cell r="M79" t="e">
            <v>#REF!</v>
          </cell>
          <cell r="N79">
            <v>0</v>
          </cell>
          <cell r="O79" t="e">
            <v>#REF!</v>
          </cell>
          <cell r="P79">
            <v>0</v>
          </cell>
          <cell r="Q79" t="e">
            <v>#REF!</v>
          </cell>
          <cell r="R79">
            <v>0</v>
          </cell>
          <cell r="S79" t="e">
            <v>#REF!</v>
          </cell>
          <cell r="T79">
            <v>0</v>
          </cell>
          <cell r="U79" t="e">
            <v>#REF!</v>
          </cell>
          <cell r="V79">
            <v>0</v>
          </cell>
          <cell r="W79" t="e">
            <v>#REF!</v>
          </cell>
          <cell r="X79">
            <v>0</v>
          </cell>
          <cell r="Y79" t="e">
            <v>#REF!</v>
          </cell>
        </row>
        <row r="80">
          <cell r="B80" t="str">
            <v>Fully Convertible Debentures</v>
          </cell>
        </row>
        <row r="81">
          <cell r="A81" t="str">
            <v>Total Debt</v>
          </cell>
          <cell r="B81">
            <v>0</v>
          </cell>
          <cell r="C81" t="e">
            <v>#REF!</v>
          </cell>
          <cell r="D81">
            <v>0</v>
          </cell>
          <cell r="E81" t="e">
            <v>#REF!</v>
          </cell>
          <cell r="F81">
            <v>0</v>
          </cell>
          <cell r="G81" t="e">
            <v>#REF!</v>
          </cell>
          <cell r="H81">
            <v>0</v>
          </cell>
          <cell r="I81" t="e">
            <v>#REF!</v>
          </cell>
          <cell r="J81">
            <v>0</v>
          </cell>
          <cell r="K81" t="e">
            <v>#REF!</v>
          </cell>
          <cell r="L81">
            <v>0</v>
          </cell>
          <cell r="M81" t="e">
            <v>#REF!</v>
          </cell>
          <cell r="N81">
            <v>0</v>
          </cell>
          <cell r="O81" t="e">
            <v>#REF!</v>
          </cell>
          <cell r="P81">
            <v>0</v>
          </cell>
          <cell r="Q81" t="e">
            <v>#REF!</v>
          </cell>
          <cell r="R81">
            <v>0</v>
          </cell>
          <cell r="S81" t="e">
            <v>#REF!</v>
          </cell>
          <cell r="T81">
            <v>0</v>
          </cell>
          <cell r="U81" t="e">
            <v>#REF!</v>
          </cell>
          <cell r="V81">
            <v>0</v>
          </cell>
          <cell r="W81" t="e">
            <v>#REF!</v>
          </cell>
          <cell r="X81">
            <v>0</v>
          </cell>
          <cell r="Y81" t="e">
            <v>#REF!</v>
          </cell>
        </row>
        <row r="82">
          <cell r="A82" t="str">
            <v>Net Assets</v>
          </cell>
          <cell r="B82">
            <v>0</v>
          </cell>
          <cell r="C82" t="e">
            <v>#REF!</v>
          </cell>
          <cell r="D82">
            <v>0</v>
          </cell>
          <cell r="E82" t="e">
            <v>#REF!</v>
          </cell>
          <cell r="F82">
            <v>0</v>
          </cell>
          <cell r="G82" t="e">
            <v>#REF!</v>
          </cell>
          <cell r="H82">
            <v>0</v>
          </cell>
          <cell r="I82" t="e">
            <v>#REF!</v>
          </cell>
          <cell r="J82">
            <v>0</v>
          </cell>
          <cell r="K82" t="e">
            <v>#REF!</v>
          </cell>
          <cell r="L82">
            <v>0</v>
          </cell>
          <cell r="M82" t="e">
            <v>#REF!</v>
          </cell>
          <cell r="N82">
            <v>0</v>
          </cell>
          <cell r="O82" t="e">
            <v>#REF!</v>
          </cell>
          <cell r="P82">
            <v>0</v>
          </cell>
          <cell r="Q82" t="e">
            <v>#REF!</v>
          </cell>
          <cell r="R82">
            <v>0</v>
          </cell>
          <cell r="S82" t="e">
            <v>#REF!</v>
          </cell>
          <cell r="T82">
            <v>0</v>
          </cell>
          <cell r="U82" t="e">
            <v>#REF!</v>
          </cell>
          <cell r="V82">
            <v>0</v>
          </cell>
          <cell r="W82" t="e">
            <v>#REF!</v>
          </cell>
          <cell r="X82">
            <v>0</v>
          </cell>
          <cell r="Y82" t="e">
            <v>#REF!</v>
          </cell>
        </row>
        <row r="83">
          <cell r="A83" t="str">
            <v>Shareholders' Funds</v>
          </cell>
        </row>
        <row r="84">
          <cell r="A84" t="str">
            <v>Ordinary Share Capital</v>
          </cell>
          <cell r="B84">
            <v>0</v>
          </cell>
          <cell r="C84" t="e">
            <v>#REF!</v>
          </cell>
          <cell r="D84">
            <v>0</v>
          </cell>
          <cell r="E84" t="e">
            <v>#REF!</v>
          </cell>
          <cell r="F84">
            <v>0</v>
          </cell>
          <cell r="G84" t="e">
            <v>#REF!</v>
          </cell>
          <cell r="H84">
            <v>0</v>
          </cell>
          <cell r="I84" t="e">
            <v>#REF!</v>
          </cell>
          <cell r="J84">
            <v>0</v>
          </cell>
          <cell r="K84" t="e">
            <v>#REF!</v>
          </cell>
          <cell r="L84">
            <v>0</v>
          </cell>
          <cell r="M84" t="e">
            <v>#REF!</v>
          </cell>
          <cell r="N84">
            <v>0</v>
          </cell>
          <cell r="O84" t="e">
            <v>#REF!</v>
          </cell>
          <cell r="P84">
            <v>0</v>
          </cell>
          <cell r="Q84" t="e">
            <v>#REF!</v>
          </cell>
          <cell r="R84">
            <v>0</v>
          </cell>
          <cell r="S84" t="e">
            <v>#REF!</v>
          </cell>
          <cell r="T84">
            <v>0</v>
          </cell>
          <cell r="U84" t="e">
            <v>#REF!</v>
          </cell>
          <cell r="V84">
            <v>0</v>
          </cell>
          <cell r="W84" t="e">
            <v>#REF!</v>
          </cell>
          <cell r="X84">
            <v>0</v>
          </cell>
          <cell r="Y84" t="e">
            <v>#REF!</v>
          </cell>
        </row>
        <row r="85">
          <cell r="A85" t="str">
            <v>Share Application Money</v>
          </cell>
          <cell r="B85">
            <v>0</v>
          </cell>
          <cell r="C85" t="e">
            <v>#REF!</v>
          </cell>
          <cell r="D85">
            <v>0</v>
          </cell>
          <cell r="E85" t="e">
            <v>#REF!</v>
          </cell>
          <cell r="F85">
            <v>0</v>
          </cell>
          <cell r="G85" t="e">
            <v>#REF!</v>
          </cell>
          <cell r="H85">
            <v>0</v>
          </cell>
          <cell r="I85" t="e">
            <v>#REF!</v>
          </cell>
          <cell r="J85">
            <v>0</v>
          </cell>
          <cell r="K85" t="e">
            <v>#REF!</v>
          </cell>
          <cell r="L85">
            <v>0</v>
          </cell>
          <cell r="M85" t="e">
            <v>#REF!</v>
          </cell>
          <cell r="N85">
            <v>0</v>
          </cell>
          <cell r="O85" t="e">
            <v>#REF!</v>
          </cell>
          <cell r="P85">
            <v>0</v>
          </cell>
          <cell r="Q85" t="e">
            <v>#REF!</v>
          </cell>
          <cell r="R85">
            <v>0</v>
          </cell>
          <cell r="S85" t="e">
            <v>#REF!</v>
          </cell>
          <cell r="T85">
            <v>0</v>
          </cell>
          <cell r="U85" t="e">
            <v>#REF!</v>
          </cell>
          <cell r="V85">
            <v>0</v>
          </cell>
          <cell r="W85" t="e">
            <v>#REF!</v>
          </cell>
          <cell r="X85">
            <v>0</v>
          </cell>
          <cell r="Y85" t="e">
            <v>#REF!</v>
          </cell>
        </row>
        <row r="86">
          <cell r="A86" t="str">
            <v>Share Premium (Paid-in Surplus)</v>
          </cell>
          <cell r="B86">
            <v>0</v>
          </cell>
          <cell r="C86" t="e">
            <v>#REF!</v>
          </cell>
          <cell r="D86">
            <v>0</v>
          </cell>
          <cell r="E86" t="e">
            <v>#REF!</v>
          </cell>
          <cell r="F86">
            <v>0</v>
          </cell>
          <cell r="G86" t="e">
            <v>#REF!</v>
          </cell>
          <cell r="H86">
            <v>0</v>
          </cell>
          <cell r="I86" t="e">
            <v>#REF!</v>
          </cell>
          <cell r="J86">
            <v>0</v>
          </cell>
          <cell r="K86" t="e">
            <v>#REF!</v>
          </cell>
          <cell r="L86">
            <v>0</v>
          </cell>
          <cell r="M86" t="e">
            <v>#REF!</v>
          </cell>
          <cell r="N86">
            <v>0</v>
          </cell>
          <cell r="O86" t="e">
            <v>#REF!</v>
          </cell>
          <cell r="P86">
            <v>0</v>
          </cell>
          <cell r="Q86" t="e">
            <v>#REF!</v>
          </cell>
          <cell r="R86">
            <v>0</v>
          </cell>
          <cell r="S86" t="e">
            <v>#REF!</v>
          </cell>
          <cell r="T86">
            <v>0</v>
          </cell>
          <cell r="U86" t="e">
            <v>#REF!</v>
          </cell>
          <cell r="V86">
            <v>0</v>
          </cell>
          <cell r="W86" t="e">
            <v>#REF!</v>
          </cell>
          <cell r="X86">
            <v>0</v>
          </cell>
          <cell r="Y86" t="e">
            <v>#REF!</v>
          </cell>
        </row>
        <row r="87">
          <cell r="A87" t="str">
            <v>Share Premium (suspense)</v>
          </cell>
          <cell r="B87">
            <v>0</v>
          </cell>
          <cell r="C87" t="e">
            <v>#REF!</v>
          </cell>
          <cell r="D87">
            <v>0</v>
          </cell>
          <cell r="E87" t="e">
            <v>#REF!</v>
          </cell>
          <cell r="F87">
            <v>0</v>
          </cell>
          <cell r="G87" t="e">
            <v>#REF!</v>
          </cell>
          <cell r="H87">
            <v>0</v>
          </cell>
          <cell r="I87" t="e">
            <v>#REF!</v>
          </cell>
          <cell r="J87">
            <v>0</v>
          </cell>
          <cell r="K87" t="e">
            <v>#REF!</v>
          </cell>
          <cell r="L87">
            <v>0</v>
          </cell>
          <cell r="M87" t="e">
            <v>#REF!</v>
          </cell>
          <cell r="N87">
            <v>0</v>
          </cell>
          <cell r="O87" t="e">
            <v>#REF!</v>
          </cell>
          <cell r="P87">
            <v>0</v>
          </cell>
          <cell r="Q87" t="e">
            <v>#REF!</v>
          </cell>
          <cell r="R87">
            <v>0</v>
          </cell>
          <cell r="S87" t="e">
            <v>#REF!</v>
          </cell>
          <cell r="T87">
            <v>0</v>
          </cell>
          <cell r="U87" t="e">
            <v>#REF!</v>
          </cell>
          <cell r="V87">
            <v>0</v>
          </cell>
          <cell r="W87" t="e">
            <v>#REF!</v>
          </cell>
          <cell r="X87">
            <v>0</v>
          </cell>
          <cell r="Y87" t="e">
            <v>#REF!</v>
          </cell>
        </row>
        <row r="88">
          <cell r="A88" t="str">
            <v>Preference Shares</v>
          </cell>
          <cell r="B88">
            <v>0</v>
          </cell>
          <cell r="C88" t="e">
            <v>#REF!</v>
          </cell>
          <cell r="D88">
            <v>0</v>
          </cell>
          <cell r="E88" t="e">
            <v>#REF!</v>
          </cell>
          <cell r="F88">
            <v>0</v>
          </cell>
          <cell r="G88" t="e">
            <v>#REF!</v>
          </cell>
          <cell r="H88">
            <v>0</v>
          </cell>
          <cell r="I88" t="e">
            <v>#REF!</v>
          </cell>
          <cell r="J88">
            <v>0</v>
          </cell>
          <cell r="K88" t="e">
            <v>#REF!</v>
          </cell>
          <cell r="L88">
            <v>0</v>
          </cell>
          <cell r="M88" t="e">
            <v>#REF!</v>
          </cell>
          <cell r="N88">
            <v>0</v>
          </cell>
          <cell r="O88" t="e">
            <v>#REF!</v>
          </cell>
          <cell r="P88">
            <v>0</v>
          </cell>
          <cell r="Q88" t="e">
            <v>#REF!</v>
          </cell>
          <cell r="R88">
            <v>0</v>
          </cell>
          <cell r="S88" t="e">
            <v>#REF!</v>
          </cell>
          <cell r="T88">
            <v>0</v>
          </cell>
          <cell r="U88" t="e">
            <v>#REF!</v>
          </cell>
          <cell r="V88">
            <v>0</v>
          </cell>
          <cell r="W88" t="e">
            <v>#REF!</v>
          </cell>
          <cell r="X88">
            <v>0</v>
          </cell>
          <cell r="Y88" t="e">
            <v>#REF!</v>
          </cell>
        </row>
        <row r="89">
          <cell r="A89" t="str">
            <v>Revenue Reserves</v>
          </cell>
          <cell r="B89">
            <v>0</v>
          </cell>
          <cell r="C89" t="e">
            <v>#REF!</v>
          </cell>
          <cell r="D89">
            <v>0</v>
          </cell>
          <cell r="E89" t="e">
            <v>#REF!</v>
          </cell>
          <cell r="F89">
            <v>0</v>
          </cell>
          <cell r="G89" t="e">
            <v>#REF!</v>
          </cell>
          <cell r="H89">
            <v>0</v>
          </cell>
          <cell r="I89" t="e">
            <v>#REF!</v>
          </cell>
          <cell r="J89">
            <v>0</v>
          </cell>
          <cell r="K89" t="e">
            <v>#REF!</v>
          </cell>
          <cell r="L89">
            <v>0</v>
          </cell>
          <cell r="M89" t="e">
            <v>#REF!</v>
          </cell>
          <cell r="N89">
            <v>0</v>
          </cell>
          <cell r="O89" t="e">
            <v>#REF!</v>
          </cell>
          <cell r="P89">
            <v>0</v>
          </cell>
          <cell r="Q89" t="e">
            <v>#REF!</v>
          </cell>
          <cell r="R89">
            <v>0</v>
          </cell>
          <cell r="S89" t="e">
            <v>#REF!</v>
          </cell>
          <cell r="T89">
            <v>0</v>
          </cell>
          <cell r="U89" t="e">
            <v>#REF!</v>
          </cell>
          <cell r="V89">
            <v>0</v>
          </cell>
          <cell r="W89" t="e">
            <v>#REF!</v>
          </cell>
          <cell r="X89">
            <v>0</v>
          </cell>
          <cell r="Y89" t="e">
            <v>#REF!</v>
          </cell>
        </row>
        <row r="90">
          <cell r="A90" t="str">
            <v>Capital/Revaluation Reserves</v>
          </cell>
          <cell r="B90">
            <v>0</v>
          </cell>
          <cell r="C90" t="e">
            <v>#REF!</v>
          </cell>
          <cell r="D90">
            <v>0</v>
          </cell>
          <cell r="E90" t="e">
            <v>#REF!</v>
          </cell>
          <cell r="F90">
            <v>0</v>
          </cell>
          <cell r="G90" t="e">
            <v>#REF!</v>
          </cell>
          <cell r="H90">
            <v>0</v>
          </cell>
          <cell r="I90" t="e">
            <v>#REF!</v>
          </cell>
          <cell r="J90">
            <v>0</v>
          </cell>
          <cell r="K90" t="e">
            <v>#REF!</v>
          </cell>
          <cell r="L90">
            <v>0</v>
          </cell>
          <cell r="M90" t="e">
            <v>#REF!</v>
          </cell>
          <cell r="N90">
            <v>0</v>
          </cell>
          <cell r="O90" t="e">
            <v>#REF!</v>
          </cell>
          <cell r="P90">
            <v>0</v>
          </cell>
          <cell r="Q90" t="e">
            <v>#REF!</v>
          </cell>
          <cell r="R90">
            <v>0</v>
          </cell>
          <cell r="S90" t="e">
            <v>#REF!</v>
          </cell>
          <cell r="T90">
            <v>0</v>
          </cell>
          <cell r="U90" t="e">
            <v>#REF!</v>
          </cell>
          <cell r="V90">
            <v>0</v>
          </cell>
          <cell r="W90" t="e">
            <v>#REF!</v>
          </cell>
          <cell r="X90">
            <v>0</v>
          </cell>
          <cell r="Y90" t="e">
            <v>#REF!</v>
          </cell>
        </row>
        <row r="91">
          <cell r="C91" t="e">
            <v>#REF!</v>
          </cell>
          <cell r="D91">
            <v>0</v>
          </cell>
          <cell r="E91" t="e">
            <v>#REF!</v>
          </cell>
          <cell r="F91">
            <v>0</v>
          </cell>
          <cell r="G91" t="e">
            <v>#REF!</v>
          </cell>
          <cell r="H91">
            <v>0</v>
          </cell>
          <cell r="I91" t="e">
            <v>#REF!</v>
          </cell>
          <cell r="J91">
            <v>0</v>
          </cell>
          <cell r="K91" t="e">
            <v>#REF!</v>
          </cell>
          <cell r="L91">
            <v>0</v>
          </cell>
          <cell r="M91" t="e">
            <v>#REF!</v>
          </cell>
          <cell r="N91">
            <v>0</v>
          </cell>
          <cell r="O91" t="e">
            <v>#REF!</v>
          </cell>
          <cell r="P91">
            <v>0</v>
          </cell>
          <cell r="Q91" t="e">
            <v>#REF!</v>
          </cell>
          <cell r="R91">
            <v>0</v>
          </cell>
          <cell r="S91" t="e">
            <v>#REF!</v>
          </cell>
          <cell r="T91">
            <v>0</v>
          </cell>
          <cell r="U91" t="e">
            <v>#REF!</v>
          </cell>
          <cell r="V91">
            <v>0</v>
          </cell>
          <cell r="W91" t="e">
            <v>#REF!</v>
          </cell>
          <cell r="X91">
            <v>0</v>
          </cell>
          <cell r="Y91" t="e">
            <v>#REF!</v>
          </cell>
        </row>
        <row r="93">
          <cell r="A93" t="str">
            <v>Hindustan Lever</v>
          </cell>
        </row>
        <row r="94">
          <cell r="A94" t="str">
            <v>Cash Flow Model (Rs mn)</v>
          </cell>
          <cell r="B94">
            <v>0</v>
          </cell>
          <cell r="C94">
            <v>0</v>
          </cell>
          <cell r="D94">
            <v>0</v>
          </cell>
          <cell r="E94" t="str">
            <v>FY1994</v>
          </cell>
          <cell r="F94">
            <v>0</v>
          </cell>
          <cell r="G94" t="str">
            <v>FY1995</v>
          </cell>
          <cell r="H94">
            <v>0</v>
          </cell>
          <cell r="I94" t="str">
            <v>FY1996</v>
          </cell>
          <cell r="J94">
            <v>0</v>
          </cell>
          <cell r="K94" t="str">
            <v>FY1997</v>
          </cell>
          <cell r="L94">
            <v>0</v>
          </cell>
          <cell r="M94" t="str">
            <v>FY1998</v>
          </cell>
          <cell r="N94">
            <v>0</v>
          </cell>
          <cell r="O94" t="str">
            <v>FY1999</v>
          </cell>
          <cell r="P94">
            <v>0</v>
          </cell>
          <cell r="Q94" t="str">
            <v>FY2000</v>
          </cell>
          <cell r="R94">
            <v>0</v>
          </cell>
          <cell r="S94" t="str">
            <v>FY2001</v>
          </cell>
          <cell r="T94">
            <v>0</v>
          </cell>
          <cell r="U94" t="str">
            <v>FY2002</v>
          </cell>
          <cell r="V94">
            <v>0</v>
          </cell>
          <cell r="W94" t="str">
            <v>FY2003</v>
          </cell>
          <cell r="X94">
            <v>0</v>
          </cell>
          <cell r="Y94" t="str">
            <v>FY2004</v>
          </cell>
        </row>
        <row r="95">
          <cell r="B95" t="str">
            <v xml:space="preserve">Period end: </v>
          </cell>
          <cell r="C95">
            <v>0</v>
          </cell>
          <cell r="D95">
            <v>0</v>
          </cell>
          <cell r="E95">
            <v>34699</v>
          </cell>
          <cell r="F95">
            <v>0</v>
          </cell>
          <cell r="G95">
            <v>35064</v>
          </cell>
          <cell r="H95">
            <v>0</v>
          </cell>
          <cell r="I95">
            <v>35430</v>
          </cell>
          <cell r="J95">
            <v>0</v>
          </cell>
          <cell r="K95">
            <v>35795</v>
          </cell>
          <cell r="L95">
            <v>0</v>
          </cell>
          <cell r="M95">
            <v>36160</v>
          </cell>
          <cell r="N95">
            <v>0</v>
          </cell>
          <cell r="O95">
            <v>36525</v>
          </cell>
          <cell r="P95">
            <v>0</v>
          </cell>
          <cell r="Q95">
            <v>36891</v>
          </cell>
          <cell r="R95">
            <v>0</v>
          </cell>
          <cell r="S95">
            <v>37256</v>
          </cell>
          <cell r="T95">
            <v>0</v>
          </cell>
          <cell r="U95">
            <v>37621</v>
          </cell>
          <cell r="V95">
            <v>0</v>
          </cell>
          <cell r="W95">
            <v>37986</v>
          </cell>
          <cell r="X95">
            <v>0</v>
          </cell>
          <cell r="Y95">
            <v>38352</v>
          </cell>
        </row>
        <row r="96">
          <cell r="B96" t="str">
            <v xml:space="preserve">Months in a/c period: </v>
          </cell>
          <cell r="C96">
            <v>0</v>
          </cell>
          <cell r="D96">
            <v>0</v>
          </cell>
          <cell r="E96">
            <v>12</v>
          </cell>
          <cell r="F96">
            <v>0</v>
          </cell>
          <cell r="G96">
            <v>12</v>
          </cell>
          <cell r="H96">
            <v>0</v>
          </cell>
          <cell r="I96">
            <v>12</v>
          </cell>
          <cell r="J96">
            <v>0</v>
          </cell>
          <cell r="K96">
            <v>12</v>
          </cell>
          <cell r="L96">
            <v>0</v>
          </cell>
          <cell r="M96">
            <v>12</v>
          </cell>
          <cell r="N96">
            <v>0</v>
          </cell>
          <cell r="O96">
            <v>12</v>
          </cell>
          <cell r="P96">
            <v>0</v>
          </cell>
          <cell r="Q96">
            <v>12</v>
          </cell>
          <cell r="R96">
            <v>0</v>
          </cell>
          <cell r="S96">
            <v>12</v>
          </cell>
          <cell r="T96">
            <v>0</v>
          </cell>
          <cell r="U96">
            <v>12</v>
          </cell>
          <cell r="V96">
            <v>0</v>
          </cell>
          <cell r="W96">
            <v>12</v>
          </cell>
          <cell r="X96">
            <v>0</v>
          </cell>
          <cell r="Y96">
            <v>12</v>
          </cell>
        </row>
        <row r="97">
          <cell r="A97" t="str">
            <v>Operating Profit</v>
          </cell>
          <cell r="B97">
            <v>0</v>
          </cell>
          <cell r="C97">
            <v>0</v>
          </cell>
          <cell r="D97">
            <v>0</v>
          </cell>
          <cell r="E97" t="e">
            <v>#REF!</v>
          </cell>
          <cell r="F97">
            <v>0</v>
          </cell>
          <cell r="G97" t="e">
            <v>#REF!</v>
          </cell>
          <cell r="H97">
            <v>0</v>
          </cell>
          <cell r="I97" t="e">
            <v>#REF!</v>
          </cell>
          <cell r="J97">
            <v>0</v>
          </cell>
          <cell r="K97" t="e">
            <v>#REF!</v>
          </cell>
          <cell r="L97">
            <v>0</v>
          </cell>
          <cell r="M97" t="e">
            <v>#REF!</v>
          </cell>
          <cell r="N97">
            <v>0</v>
          </cell>
          <cell r="O97" t="e">
            <v>#REF!</v>
          </cell>
          <cell r="P97">
            <v>0</v>
          </cell>
          <cell r="Q97" t="e">
            <v>#REF!</v>
          </cell>
          <cell r="R97">
            <v>0</v>
          </cell>
          <cell r="S97" t="e">
            <v>#REF!</v>
          </cell>
          <cell r="T97">
            <v>0</v>
          </cell>
          <cell r="U97" t="e">
            <v>#REF!</v>
          </cell>
          <cell r="V97">
            <v>0</v>
          </cell>
          <cell r="W97" t="e">
            <v>#REF!</v>
          </cell>
          <cell r="X97">
            <v>0</v>
          </cell>
          <cell r="Y97" t="e">
            <v>#REF!</v>
          </cell>
        </row>
        <row r="98">
          <cell r="A98" t="str">
            <v>Decrease (Increase) in</v>
          </cell>
        </row>
        <row r="99">
          <cell r="B99" t="str">
            <v>Inventories</v>
          </cell>
          <cell r="C99">
            <v>0</v>
          </cell>
          <cell r="D99">
            <v>0</v>
          </cell>
          <cell r="E99" t="e">
            <v>#REF!</v>
          </cell>
          <cell r="F99">
            <v>0</v>
          </cell>
          <cell r="G99" t="e">
            <v>#REF!</v>
          </cell>
          <cell r="H99">
            <v>0</v>
          </cell>
          <cell r="I99" t="e">
            <v>#REF!</v>
          </cell>
          <cell r="J99">
            <v>0</v>
          </cell>
          <cell r="K99" t="e">
            <v>#REF!</v>
          </cell>
          <cell r="L99">
            <v>0</v>
          </cell>
          <cell r="M99" t="e">
            <v>#REF!</v>
          </cell>
          <cell r="N99">
            <v>0</v>
          </cell>
          <cell r="O99" t="e">
            <v>#REF!</v>
          </cell>
          <cell r="P99">
            <v>0</v>
          </cell>
          <cell r="Q99" t="e">
            <v>#REF!</v>
          </cell>
          <cell r="R99">
            <v>0</v>
          </cell>
          <cell r="S99" t="e">
            <v>#REF!</v>
          </cell>
          <cell r="T99">
            <v>0</v>
          </cell>
          <cell r="U99" t="e">
            <v>#REF!</v>
          </cell>
          <cell r="V99">
            <v>0</v>
          </cell>
          <cell r="W99" t="e">
            <v>#REF!</v>
          </cell>
          <cell r="X99">
            <v>0</v>
          </cell>
          <cell r="Y99" t="e">
            <v>#REF!</v>
          </cell>
        </row>
        <row r="100">
          <cell r="B100" t="str">
            <v>A/c receivables</v>
          </cell>
          <cell r="C100">
            <v>0</v>
          </cell>
          <cell r="D100">
            <v>0</v>
          </cell>
          <cell r="E100" t="e">
            <v>#REF!</v>
          </cell>
          <cell r="F100">
            <v>0</v>
          </cell>
          <cell r="G100" t="e">
            <v>#REF!</v>
          </cell>
          <cell r="H100">
            <v>0</v>
          </cell>
          <cell r="I100" t="e">
            <v>#REF!</v>
          </cell>
          <cell r="J100">
            <v>0</v>
          </cell>
          <cell r="K100" t="e">
            <v>#REF!</v>
          </cell>
          <cell r="L100">
            <v>0</v>
          </cell>
          <cell r="M100" t="e">
            <v>#REF!</v>
          </cell>
          <cell r="N100">
            <v>0</v>
          </cell>
          <cell r="O100" t="e">
            <v>#REF!</v>
          </cell>
          <cell r="P100">
            <v>0</v>
          </cell>
          <cell r="Q100" t="e">
            <v>#REF!</v>
          </cell>
          <cell r="R100">
            <v>0</v>
          </cell>
          <cell r="S100" t="e">
            <v>#REF!</v>
          </cell>
          <cell r="T100">
            <v>0</v>
          </cell>
          <cell r="U100" t="e">
            <v>#REF!</v>
          </cell>
          <cell r="V100">
            <v>0</v>
          </cell>
          <cell r="W100" t="e">
            <v>#REF!</v>
          </cell>
          <cell r="X100">
            <v>0</v>
          </cell>
          <cell r="Y100" t="e">
            <v>#REF!</v>
          </cell>
        </row>
        <row r="101">
          <cell r="B101" t="str">
            <v>Other Current Assets</v>
          </cell>
          <cell r="C101">
            <v>0</v>
          </cell>
          <cell r="D101">
            <v>0</v>
          </cell>
          <cell r="E101" t="e">
            <v>#REF!</v>
          </cell>
          <cell r="F101">
            <v>0</v>
          </cell>
          <cell r="G101" t="e">
            <v>#REF!</v>
          </cell>
          <cell r="H101">
            <v>0</v>
          </cell>
          <cell r="I101" t="e">
            <v>#REF!</v>
          </cell>
          <cell r="J101">
            <v>0</v>
          </cell>
          <cell r="K101" t="e">
            <v>#REF!</v>
          </cell>
          <cell r="L101">
            <v>0</v>
          </cell>
          <cell r="M101" t="e">
            <v>#REF!</v>
          </cell>
          <cell r="N101">
            <v>0</v>
          </cell>
          <cell r="O101" t="e">
            <v>#REF!</v>
          </cell>
          <cell r="P101">
            <v>0</v>
          </cell>
          <cell r="Q101" t="e">
            <v>#REF!</v>
          </cell>
          <cell r="R101">
            <v>0</v>
          </cell>
          <cell r="S101" t="e">
            <v>#REF!</v>
          </cell>
          <cell r="T101">
            <v>0</v>
          </cell>
          <cell r="U101" t="e">
            <v>#REF!</v>
          </cell>
          <cell r="V101">
            <v>0</v>
          </cell>
          <cell r="W101" t="e">
            <v>#REF!</v>
          </cell>
          <cell r="X101">
            <v>0</v>
          </cell>
          <cell r="Y101" t="e">
            <v>#REF!</v>
          </cell>
        </row>
        <row r="102">
          <cell r="A102" t="str">
            <v>Increase (Decrease) in</v>
          </cell>
        </row>
        <row r="103">
          <cell r="B103" t="str">
            <v>A/c payables</v>
          </cell>
          <cell r="C103">
            <v>0</v>
          </cell>
          <cell r="D103">
            <v>0</v>
          </cell>
          <cell r="E103" t="e">
            <v>#REF!</v>
          </cell>
          <cell r="F103">
            <v>0</v>
          </cell>
          <cell r="G103" t="e">
            <v>#REF!</v>
          </cell>
          <cell r="H103">
            <v>0</v>
          </cell>
          <cell r="I103" t="e">
            <v>#REF!</v>
          </cell>
          <cell r="J103">
            <v>0</v>
          </cell>
          <cell r="K103" t="e">
            <v>#REF!</v>
          </cell>
          <cell r="L103">
            <v>0</v>
          </cell>
          <cell r="M103" t="e">
            <v>#REF!</v>
          </cell>
          <cell r="N103">
            <v>0</v>
          </cell>
          <cell r="O103" t="e">
            <v>#REF!</v>
          </cell>
          <cell r="P103">
            <v>0</v>
          </cell>
          <cell r="Q103" t="e">
            <v>#REF!</v>
          </cell>
          <cell r="R103">
            <v>0</v>
          </cell>
          <cell r="S103" t="e">
            <v>#REF!</v>
          </cell>
          <cell r="T103">
            <v>0</v>
          </cell>
          <cell r="U103" t="e">
            <v>#REF!</v>
          </cell>
          <cell r="V103">
            <v>0</v>
          </cell>
          <cell r="W103" t="e">
            <v>#REF!</v>
          </cell>
          <cell r="X103">
            <v>0</v>
          </cell>
          <cell r="Y103" t="e">
            <v>#REF!</v>
          </cell>
        </row>
        <row r="104">
          <cell r="B104" t="str">
            <v>Customer Deposits</v>
          </cell>
          <cell r="C104">
            <v>0</v>
          </cell>
          <cell r="D104">
            <v>0</v>
          </cell>
          <cell r="E104" t="e">
            <v>#REF!</v>
          </cell>
          <cell r="F104">
            <v>0</v>
          </cell>
          <cell r="G104" t="e">
            <v>#REF!</v>
          </cell>
          <cell r="H104">
            <v>0</v>
          </cell>
          <cell r="I104" t="e">
            <v>#REF!</v>
          </cell>
          <cell r="J104">
            <v>0</v>
          </cell>
          <cell r="K104" t="e">
            <v>#REF!</v>
          </cell>
          <cell r="L104">
            <v>0</v>
          </cell>
          <cell r="M104" t="e">
            <v>#REF!</v>
          </cell>
          <cell r="N104">
            <v>0</v>
          </cell>
          <cell r="O104" t="e">
            <v>#REF!</v>
          </cell>
          <cell r="P104">
            <v>0</v>
          </cell>
          <cell r="Q104" t="e">
            <v>#REF!</v>
          </cell>
          <cell r="R104">
            <v>0</v>
          </cell>
          <cell r="S104" t="e">
            <v>#REF!</v>
          </cell>
          <cell r="T104">
            <v>0</v>
          </cell>
          <cell r="U104" t="e">
            <v>#REF!</v>
          </cell>
          <cell r="V104">
            <v>0</v>
          </cell>
          <cell r="W104" t="e">
            <v>#REF!</v>
          </cell>
          <cell r="X104">
            <v>0</v>
          </cell>
          <cell r="Y104" t="e">
            <v>#REF!</v>
          </cell>
        </row>
        <row r="105">
          <cell r="B105" t="str">
            <v>Other Current Liabilities</v>
          </cell>
          <cell r="C105">
            <v>0</v>
          </cell>
          <cell r="D105">
            <v>0</v>
          </cell>
          <cell r="E105" t="e">
            <v>#REF!</v>
          </cell>
          <cell r="F105">
            <v>0</v>
          </cell>
          <cell r="G105" t="e">
            <v>#REF!</v>
          </cell>
          <cell r="H105">
            <v>0</v>
          </cell>
          <cell r="I105" t="e">
            <v>#REF!</v>
          </cell>
          <cell r="J105">
            <v>0</v>
          </cell>
          <cell r="K105" t="e">
            <v>#REF!</v>
          </cell>
          <cell r="L105">
            <v>0</v>
          </cell>
          <cell r="M105" t="e">
            <v>#REF!</v>
          </cell>
          <cell r="N105">
            <v>0</v>
          </cell>
          <cell r="O105" t="e">
            <v>#REF!</v>
          </cell>
          <cell r="P105">
            <v>0</v>
          </cell>
          <cell r="Q105" t="e">
            <v>#REF!</v>
          </cell>
          <cell r="R105">
            <v>0</v>
          </cell>
          <cell r="S105" t="e">
            <v>#REF!</v>
          </cell>
          <cell r="T105">
            <v>0</v>
          </cell>
          <cell r="U105" t="e">
            <v>#REF!</v>
          </cell>
          <cell r="V105">
            <v>0</v>
          </cell>
          <cell r="W105" t="e">
            <v>#REF!</v>
          </cell>
          <cell r="X105">
            <v>0</v>
          </cell>
          <cell r="Y105" t="e">
            <v>#REF!</v>
          </cell>
        </row>
        <row r="106">
          <cell r="A106" t="str">
            <v>Net change in working capital</v>
          </cell>
          <cell r="B106">
            <v>0</v>
          </cell>
          <cell r="C106">
            <v>0</v>
          </cell>
          <cell r="D106">
            <v>0</v>
          </cell>
          <cell r="E106" t="e">
            <v>#REF!</v>
          </cell>
          <cell r="F106">
            <v>0</v>
          </cell>
          <cell r="G106" t="e">
            <v>#REF!</v>
          </cell>
          <cell r="H106">
            <v>0</v>
          </cell>
          <cell r="I106" t="e">
            <v>#REF!</v>
          </cell>
          <cell r="J106">
            <v>0</v>
          </cell>
          <cell r="K106" t="e">
            <v>#REF!</v>
          </cell>
          <cell r="L106">
            <v>0</v>
          </cell>
          <cell r="M106" t="e">
            <v>#REF!</v>
          </cell>
          <cell r="N106">
            <v>0</v>
          </cell>
          <cell r="O106" t="e">
            <v>#REF!</v>
          </cell>
          <cell r="P106">
            <v>0</v>
          </cell>
          <cell r="Q106" t="e">
            <v>#REF!</v>
          </cell>
          <cell r="R106">
            <v>0</v>
          </cell>
          <cell r="S106" t="e">
            <v>#REF!</v>
          </cell>
          <cell r="T106">
            <v>0</v>
          </cell>
          <cell r="U106" t="e">
            <v>#REF!</v>
          </cell>
          <cell r="V106">
            <v>0</v>
          </cell>
          <cell r="W106" t="e">
            <v>#REF!</v>
          </cell>
          <cell r="X106">
            <v>0</v>
          </cell>
          <cell r="Y106" t="e">
            <v>#REF!</v>
          </cell>
        </row>
        <row r="107">
          <cell r="A107" t="str">
            <v>In(out)flow from operations</v>
          </cell>
          <cell r="B107">
            <v>0</v>
          </cell>
          <cell r="C107">
            <v>0</v>
          </cell>
          <cell r="D107">
            <v>0</v>
          </cell>
          <cell r="E107" t="e">
            <v>#REF!</v>
          </cell>
          <cell r="F107">
            <v>0</v>
          </cell>
          <cell r="G107" t="e">
            <v>#REF!</v>
          </cell>
          <cell r="H107">
            <v>0</v>
          </cell>
          <cell r="I107" t="e">
            <v>#REF!</v>
          </cell>
          <cell r="J107">
            <v>0</v>
          </cell>
          <cell r="K107" t="e">
            <v>#REF!</v>
          </cell>
          <cell r="L107">
            <v>0</v>
          </cell>
          <cell r="M107" t="e">
            <v>#REF!</v>
          </cell>
          <cell r="N107">
            <v>0</v>
          </cell>
          <cell r="O107" t="e">
            <v>#REF!</v>
          </cell>
          <cell r="P107">
            <v>0</v>
          </cell>
          <cell r="Q107" t="e">
            <v>#REF!</v>
          </cell>
          <cell r="R107">
            <v>0</v>
          </cell>
          <cell r="S107" t="e">
            <v>#REF!</v>
          </cell>
          <cell r="T107">
            <v>0</v>
          </cell>
          <cell r="U107" t="e">
            <v>#REF!</v>
          </cell>
          <cell r="V107">
            <v>0</v>
          </cell>
          <cell r="W107" t="e">
            <v>#REF!</v>
          </cell>
          <cell r="X107">
            <v>0</v>
          </cell>
          <cell r="Y107" t="e">
            <v>#REF!</v>
          </cell>
        </row>
        <row r="108">
          <cell r="A108" t="str">
            <v>Interest and cost of capital</v>
          </cell>
        </row>
        <row r="109">
          <cell r="A109" t="str">
            <v>Other Income - not sales related</v>
          </cell>
          <cell r="B109">
            <v>0</v>
          </cell>
          <cell r="C109">
            <v>0</v>
          </cell>
          <cell r="D109">
            <v>0</v>
          </cell>
          <cell r="E109" t="e">
            <v>#REF!</v>
          </cell>
          <cell r="F109">
            <v>0</v>
          </cell>
          <cell r="G109" t="e">
            <v>#REF!</v>
          </cell>
          <cell r="H109">
            <v>0</v>
          </cell>
          <cell r="I109" t="e">
            <v>#REF!</v>
          </cell>
          <cell r="J109">
            <v>0</v>
          </cell>
          <cell r="K109" t="e">
            <v>#REF!</v>
          </cell>
          <cell r="L109">
            <v>0</v>
          </cell>
          <cell r="M109" t="e">
            <v>#REF!</v>
          </cell>
          <cell r="N109">
            <v>0</v>
          </cell>
          <cell r="O109" t="e">
            <v>#REF!</v>
          </cell>
          <cell r="P109">
            <v>0</v>
          </cell>
          <cell r="Q109" t="e">
            <v>#REF!</v>
          </cell>
          <cell r="R109">
            <v>0</v>
          </cell>
          <cell r="S109" t="e">
            <v>#REF!</v>
          </cell>
          <cell r="T109">
            <v>0</v>
          </cell>
          <cell r="U109" t="e">
            <v>#REF!</v>
          </cell>
          <cell r="V109">
            <v>0</v>
          </cell>
          <cell r="W109" t="e">
            <v>#REF!</v>
          </cell>
          <cell r="X109">
            <v>0</v>
          </cell>
          <cell r="Y109" t="e">
            <v>#REF!</v>
          </cell>
        </row>
        <row r="110">
          <cell r="A110" t="str">
            <v>Interest expense</v>
          </cell>
          <cell r="B110">
            <v>0</v>
          </cell>
          <cell r="C110">
            <v>0</v>
          </cell>
          <cell r="D110">
            <v>0</v>
          </cell>
          <cell r="E110" t="e">
            <v>#REF!</v>
          </cell>
          <cell r="F110">
            <v>0</v>
          </cell>
          <cell r="G110" t="e">
            <v>#REF!</v>
          </cell>
          <cell r="H110">
            <v>0</v>
          </cell>
          <cell r="I110" t="e">
            <v>#REF!</v>
          </cell>
          <cell r="J110">
            <v>0</v>
          </cell>
          <cell r="K110" t="e">
            <v>#REF!</v>
          </cell>
          <cell r="L110">
            <v>0</v>
          </cell>
          <cell r="M110" t="e">
            <v>#REF!</v>
          </cell>
          <cell r="N110">
            <v>0</v>
          </cell>
          <cell r="O110" t="e">
            <v>#REF!</v>
          </cell>
          <cell r="P110">
            <v>0</v>
          </cell>
          <cell r="Q110" t="e">
            <v>#REF!</v>
          </cell>
          <cell r="R110">
            <v>0</v>
          </cell>
          <cell r="S110" t="e">
            <v>#REF!</v>
          </cell>
          <cell r="T110">
            <v>0</v>
          </cell>
          <cell r="U110" t="e">
            <v>#REF!</v>
          </cell>
          <cell r="V110">
            <v>0</v>
          </cell>
          <cell r="W110" t="e">
            <v>#REF!</v>
          </cell>
          <cell r="X110">
            <v>0</v>
          </cell>
          <cell r="Y110" t="e">
            <v>#REF!</v>
          </cell>
        </row>
        <row r="111">
          <cell r="A111" t="str">
            <v>Dividends paid</v>
          </cell>
          <cell r="B111">
            <v>0</v>
          </cell>
          <cell r="C111">
            <v>0</v>
          </cell>
          <cell r="D111">
            <v>0</v>
          </cell>
          <cell r="E111" t="e">
            <v>#REF!</v>
          </cell>
          <cell r="F111">
            <v>0</v>
          </cell>
          <cell r="G111" t="e">
            <v>#REF!</v>
          </cell>
          <cell r="H111">
            <v>0</v>
          </cell>
          <cell r="I111" t="e">
            <v>#REF!</v>
          </cell>
          <cell r="J111">
            <v>0</v>
          </cell>
          <cell r="K111" t="e">
            <v>#REF!</v>
          </cell>
          <cell r="L111">
            <v>0</v>
          </cell>
          <cell r="M111" t="e">
            <v>#REF!</v>
          </cell>
          <cell r="N111">
            <v>0</v>
          </cell>
          <cell r="O111" t="e">
            <v>#REF!</v>
          </cell>
          <cell r="P111">
            <v>0</v>
          </cell>
          <cell r="Q111" t="e">
            <v>#REF!</v>
          </cell>
          <cell r="R111">
            <v>0</v>
          </cell>
          <cell r="S111" t="e">
            <v>#REF!</v>
          </cell>
          <cell r="T111">
            <v>0</v>
          </cell>
          <cell r="U111" t="e">
            <v>#REF!</v>
          </cell>
          <cell r="V111">
            <v>0</v>
          </cell>
          <cell r="W111" t="e">
            <v>#REF!</v>
          </cell>
          <cell r="X111">
            <v>0</v>
          </cell>
          <cell r="Y111" t="e">
            <v>#REF!</v>
          </cell>
        </row>
        <row r="112">
          <cell r="E112" t="e">
            <v>#REF!</v>
          </cell>
          <cell r="F112">
            <v>0</v>
          </cell>
          <cell r="G112" t="e">
            <v>#REF!</v>
          </cell>
          <cell r="H112">
            <v>0</v>
          </cell>
          <cell r="I112" t="e">
            <v>#REF!</v>
          </cell>
          <cell r="J112">
            <v>0</v>
          </cell>
          <cell r="K112" t="e">
            <v>#REF!</v>
          </cell>
          <cell r="L112">
            <v>0</v>
          </cell>
          <cell r="M112" t="e">
            <v>#REF!</v>
          </cell>
          <cell r="N112">
            <v>0</v>
          </cell>
          <cell r="O112" t="e">
            <v>#REF!</v>
          </cell>
          <cell r="P112">
            <v>0</v>
          </cell>
          <cell r="Q112" t="e">
            <v>#REF!</v>
          </cell>
          <cell r="R112">
            <v>0</v>
          </cell>
          <cell r="S112" t="e">
            <v>#REF!</v>
          </cell>
          <cell r="T112">
            <v>0</v>
          </cell>
          <cell r="U112" t="e">
            <v>#REF!</v>
          </cell>
          <cell r="V112">
            <v>0</v>
          </cell>
          <cell r="W112" t="e">
            <v>#REF!</v>
          </cell>
          <cell r="X112">
            <v>0</v>
          </cell>
          <cell r="Y112" t="e">
            <v>#REF!</v>
          </cell>
        </row>
        <row r="113">
          <cell r="A113" t="str">
            <v>Tax Paid</v>
          </cell>
          <cell r="B113">
            <v>0</v>
          </cell>
          <cell r="C113">
            <v>0</v>
          </cell>
          <cell r="D113">
            <v>0</v>
          </cell>
          <cell r="E113" t="e">
            <v>#REF!</v>
          </cell>
          <cell r="F113">
            <v>0</v>
          </cell>
          <cell r="G113" t="e">
            <v>#REF!</v>
          </cell>
          <cell r="H113">
            <v>0</v>
          </cell>
          <cell r="I113" t="e">
            <v>#REF!</v>
          </cell>
          <cell r="J113">
            <v>0</v>
          </cell>
          <cell r="K113" t="e">
            <v>#REF!</v>
          </cell>
          <cell r="L113">
            <v>0</v>
          </cell>
          <cell r="M113" t="e">
            <v>#REF!</v>
          </cell>
          <cell r="N113">
            <v>0</v>
          </cell>
          <cell r="O113" t="e">
            <v>#REF!</v>
          </cell>
          <cell r="P113">
            <v>0</v>
          </cell>
          <cell r="Q113" t="e">
            <v>#REF!</v>
          </cell>
          <cell r="R113">
            <v>0</v>
          </cell>
          <cell r="S113" t="e">
            <v>#REF!</v>
          </cell>
          <cell r="T113">
            <v>0</v>
          </cell>
          <cell r="U113" t="e">
            <v>#REF!</v>
          </cell>
          <cell r="V113">
            <v>0</v>
          </cell>
          <cell r="W113" t="e">
            <v>#REF!</v>
          </cell>
          <cell r="X113">
            <v>0</v>
          </cell>
          <cell r="Y113" t="e">
            <v>#REF!</v>
          </cell>
        </row>
        <row r="114">
          <cell r="A114" t="str">
            <v>In(out)flow from investing</v>
          </cell>
        </row>
        <row r="115">
          <cell r="A115" t="str">
            <v>Decrease (Increase) in</v>
          </cell>
        </row>
        <row r="116">
          <cell r="B116" t="str">
            <v>Loans and Advances</v>
          </cell>
          <cell r="C116">
            <v>0</v>
          </cell>
          <cell r="D116">
            <v>0</v>
          </cell>
          <cell r="E116" t="e">
            <v>#REF!</v>
          </cell>
          <cell r="F116">
            <v>0</v>
          </cell>
          <cell r="G116" t="e">
            <v>#REF!</v>
          </cell>
          <cell r="H116">
            <v>0</v>
          </cell>
          <cell r="I116" t="e">
            <v>#REF!</v>
          </cell>
          <cell r="J116">
            <v>0</v>
          </cell>
          <cell r="K116" t="e">
            <v>#REF!</v>
          </cell>
          <cell r="L116">
            <v>0</v>
          </cell>
          <cell r="M116" t="e">
            <v>#REF!</v>
          </cell>
          <cell r="N116">
            <v>0</v>
          </cell>
          <cell r="O116" t="e">
            <v>#REF!</v>
          </cell>
          <cell r="P116">
            <v>0</v>
          </cell>
          <cell r="Q116" t="e">
            <v>#REF!</v>
          </cell>
          <cell r="R116">
            <v>0</v>
          </cell>
          <cell r="S116" t="e">
            <v>#REF!</v>
          </cell>
          <cell r="T116">
            <v>0</v>
          </cell>
          <cell r="U116" t="e">
            <v>#REF!</v>
          </cell>
          <cell r="V116">
            <v>0</v>
          </cell>
          <cell r="W116" t="e">
            <v>#REF!</v>
          </cell>
          <cell r="X116">
            <v>0</v>
          </cell>
          <cell r="Y116" t="e">
            <v>#REF!</v>
          </cell>
        </row>
        <row r="117">
          <cell r="B117" t="str">
            <v>Investments</v>
          </cell>
          <cell r="C117">
            <v>0</v>
          </cell>
          <cell r="D117">
            <v>0</v>
          </cell>
          <cell r="E117" t="e">
            <v>#REF!</v>
          </cell>
          <cell r="F117">
            <v>0</v>
          </cell>
          <cell r="G117" t="e">
            <v>#REF!</v>
          </cell>
          <cell r="H117">
            <v>0</v>
          </cell>
          <cell r="I117" t="e">
            <v>#REF!</v>
          </cell>
          <cell r="J117">
            <v>0</v>
          </cell>
          <cell r="K117" t="e">
            <v>#REF!</v>
          </cell>
          <cell r="L117">
            <v>0</v>
          </cell>
          <cell r="M117" t="e">
            <v>#REF!</v>
          </cell>
          <cell r="N117">
            <v>0</v>
          </cell>
          <cell r="O117" t="e">
            <v>#REF!</v>
          </cell>
          <cell r="P117">
            <v>0</v>
          </cell>
          <cell r="Q117" t="e">
            <v>#REF!</v>
          </cell>
          <cell r="R117">
            <v>0</v>
          </cell>
          <cell r="S117" t="e">
            <v>#REF!</v>
          </cell>
          <cell r="T117">
            <v>0</v>
          </cell>
          <cell r="U117" t="e">
            <v>#REF!</v>
          </cell>
          <cell r="V117">
            <v>0</v>
          </cell>
          <cell r="W117" t="e">
            <v>#REF!</v>
          </cell>
          <cell r="X117">
            <v>0</v>
          </cell>
          <cell r="Y117" t="e">
            <v>#REF!</v>
          </cell>
        </row>
        <row r="118">
          <cell r="B118" t="str">
            <v>Fixed Assets</v>
          </cell>
          <cell r="C118">
            <v>0</v>
          </cell>
          <cell r="D118">
            <v>0</v>
          </cell>
          <cell r="E118" t="e">
            <v>#REF!</v>
          </cell>
          <cell r="F118">
            <v>0</v>
          </cell>
          <cell r="G118" t="e">
            <v>#REF!</v>
          </cell>
          <cell r="H118">
            <v>0</v>
          </cell>
          <cell r="I118" t="e">
            <v>#REF!</v>
          </cell>
          <cell r="J118">
            <v>0</v>
          </cell>
          <cell r="K118" t="e">
            <v>#REF!</v>
          </cell>
          <cell r="L118">
            <v>0</v>
          </cell>
          <cell r="M118" t="e">
            <v>#REF!</v>
          </cell>
          <cell r="N118">
            <v>0</v>
          </cell>
          <cell r="O118" t="e">
            <v>#REF!</v>
          </cell>
          <cell r="P118">
            <v>0</v>
          </cell>
          <cell r="Q118" t="e">
            <v>#REF!</v>
          </cell>
          <cell r="R118">
            <v>0</v>
          </cell>
          <cell r="S118" t="e">
            <v>#REF!</v>
          </cell>
          <cell r="T118">
            <v>0</v>
          </cell>
          <cell r="U118" t="e">
            <v>#REF!</v>
          </cell>
          <cell r="V118">
            <v>0</v>
          </cell>
          <cell r="W118" t="e">
            <v>#REF!</v>
          </cell>
          <cell r="X118">
            <v>0</v>
          </cell>
          <cell r="Y118" t="e">
            <v>#REF!</v>
          </cell>
        </row>
        <row r="119">
          <cell r="B119" t="str">
            <v>Intangibles</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row>
        <row r="120">
          <cell r="B120" t="str">
            <v>Deferred Expenditure</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row r="121">
          <cell r="A121" t="str">
            <v>(Repurchase) of own shares</v>
          </cell>
          <cell r="B121">
            <v>0</v>
          </cell>
          <cell r="C121">
            <v>0</v>
          </cell>
          <cell r="D121">
            <v>0</v>
          </cell>
          <cell r="E121" t="e">
            <v>#REF!</v>
          </cell>
          <cell r="F121">
            <v>0</v>
          </cell>
          <cell r="G121" t="e">
            <v>#REF!</v>
          </cell>
          <cell r="H121">
            <v>0</v>
          </cell>
          <cell r="I121" t="e">
            <v>#REF!</v>
          </cell>
          <cell r="J121">
            <v>0</v>
          </cell>
          <cell r="K121" t="e">
            <v>#REF!</v>
          </cell>
          <cell r="L121">
            <v>0</v>
          </cell>
          <cell r="M121" t="e">
            <v>#REF!</v>
          </cell>
          <cell r="N121">
            <v>0</v>
          </cell>
          <cell r="O121" t="e">
            <v>#REF!</v>
          </cell>
          <cell r="P121">
            <v>0</v>
          </cell>
          <cell r="Q121" t="e">
            <v>#REF!</v>
          </cell>
          <cell r="R121">
            <v>0</v>
          </cell>
          <cell r="S121" t="e">
            <v>#REF!</v>
          </cell>
          <cell r="T121">
            <v>0</v>
          </cell>
          <cell r="U121" t="e">
            <v>#REF!</v>
          </cell>
          <cell r="V121">
            <v>0</v>
          </cell>
          <cell r="W121" t="e">
            <v>#REF!</v>
          </cell>
          <cell r="X121">
            <v>0</v>
          </cell>
          <cell r="Y121" t="e">
            <v>#REF!</v>
          </cell>
        </row>
        <row r="122">
          <cell r="E122" t="e">
            <v>#REF!</v>
          </cell>
          <cell r="F122">
            <v>0</v>
          </cell>
          <cell r="G122" t="e">
            <v>#REF!</v>
          </cell>
          <cell r="H122">
            <v>0</v>
          </cell>
          <cell r="I122" t="e">
            <v>#REF!</v>
          </cell>
          <cell r="J122">
            <v>0</v>
          </cell>
          <cell r="K122" t="e">
            <v>#REF!</v>
          </cell>
          <cell r="L122">
            <v>0</v>
          </cell>
          <cell r="M122" t="e">
            <v>#REF!</v>
          </cell>
          <cell r="N122">
            <v>0</v>
          </cell>
          <cell r="O122" t="e">
            <v>#REF!</v>
          </cell>
          <cell r="P122">
            <v>0</v>
          </cell>
          <cell r="Q122" t="e">
            <v>#REF!</v>
          </cell>
          <cell r="R122">
            <v>0</v>
          </cell>
          <cell r="S122" t="e">
            <v>#REF!</v>
          </cell>
          <cell r="T122">
            <v>0</v>
          </cell>
          <cell r="U122" t="e">
            <v>#REF!</v>
          </cell>
          <cell r="V122">
            <v>0</v>
          </cell>
          <cell r="W122" t="e">
            <v>#REF!</v>
          </cell>
          <cell r="X122">
            <v>0</v>
          </cell>
          <cell r="Y122" t="e">
            <v>#REF!</v>
          </cell>
        </row>
        <row r="123">
          <cell r="A123" t="str">
            <v>Net in(out)flow before financing</v>
          </cell>
          <cell r="B123">
            <v>0</v>
          </cell>
          <cell r="C123">
            <v>0</v>
          </cell>
          <cell r="D123">
            <v>0</v>
          </cell>
          <cell r="E123" t="e">
            <v>#REF!</v>
          </cell>
          <cell r="F123">
            <v>0</v>
          </cell>
          <cell r="G123" t="e">
            <v>#REF!</v>
          </cell>
          <cell r="H123">
            <v>0</v>
          </cell>
          <cell r="I123" t="e">
            <v>#REF!</v>
          </cell>
          <cell r="J123">
            <v>0</v>
          </cell>
          <cell r="K123" t="e">
            <v>#REF!</v>
          </cell>
          <cell r="L123">
            <v>0</v>
          </cell>
          <cell r="M123" t="e">
            <v>#REF!</v>
          </cell>
          <cell r="N123">
            <v>0</v>
          </cell>
          <cell r="O123" t="e">
            <v>#REF!</v>
          </cell>
          <cell r="P123">
            <v>0</v>
          </cell>
          <cell r="Q123" t="e">
            <v>#REF!</v>
          </cell>
          <cell r="R123">
            <v>0</v>
          </cell>
          <cell r="S123" t="e">
            <v>#REF!</v>
          </cell>
          <cell r="T123">
            <v>0</v>
          </cell>
          <cell r="U123" t="e">
            <v>#REF!</v>
          </cell>
          <cell r="V123">
            <v>0</v>
          </cell>
          <cell r="W123" t="e">
            <v>#REF!</v>
          </cell>
          <cell r="X123">
            <v>0</v>
          </cell>
          <cell r="Y123" t="e">
            <v>#REF!</v>
          </cell>
        </row>
        <row r="124">
          <cell r="A124" t="str">
            <v>Financing :</v>
          </cell>
        </row>
        <row r="125">
          <cell r="B125" t="str">
            <v xml:space="preserve">Issue of ordinary shares </v>
          </cell>
          <cell r="C125">
            <v>0</v>
          </cell>
          <cell r="D125">
            <v>0</v>
          </cell>
          <cell r="E125" t="e">
            <v>#REF!</v>
          </cell>
          <cell r="F125">
            <v>0</v>
          </cell>
          <cell r="G125" t="e">
            <v>#REF!</v>
          </cell>
          <cell r="H125">
            <v>0</v>
          </cell>
          <cell r="I125" t="e">
            <v>#REF!</v>
          </cell>
          <cell r="J125">
            <v>0</v>
          </cell>
          <cell r="K125" t="e">
            <v>#REF!</v>
          </cell>
          <cell r="L125">
            <v>0</v>
          </cell>
          <cell r="M125" t="e">
            <v>#REF!</v>
          </cell>
          <cell r="N125">
            <v>0</v>
          </cell>
          <cell r="O125" t="e">
            <v>#REF!</v>
          </cell>
          <cell r="P125">
            <v>0</v>
          </cell>
          <cell r="Q125" t="e">
            <v>#REF!</v>
          </cell>
          <cell r="R125">
            <v>0</v>
          </cell>
          <cell r="S125" t="e">
            <v>#REF!</v>
          </cell>
          <cell r="T125">
            <v>0</v>
          </cell>
          <cell r="U125" t="e">
            <v>#REF!</v>
          </cell>
          <cell r="V125">
            <v>0</v>
          </cell>
          <cell r="W125" t="e">
            <v>#REF!</v>
          </cell>
          <cell r="X125">
            <v>0</v>
          </cell>
          <cell r="Y125" t="e">
            <v>#REF!</v>
          </cell>
        </row>
        <row r="126">
          <cell r="B126" t="str">
            <v>Increase (Decrease) in Debt</v>
          </cell>
          <cell r="C126">
            <v>0</v>
          </cell>
          <cell r="D126">
            <v>0</v>
          </cell>
          <cell r="E126" t="e">
            <v>#REF!</v>
          </cell>
          <cell r="F126">
            <v>0</v>
          </cell>
          <cell r="G126" t="e">
            <v>#REF!</v>
          </cell>
          <cell r="H126">
            <v>0</v>
          </cell>
          <cell r="I126" t="e">
            <v>#REF!</v>
          </cell>
          <cell r="J126">
            <v>0</v>
          </cell>
          <cell r="K126" t="e">
            <v>#REF!</v>
          </cell>
          <cell r="L126">
            <v>0</v>
          </cell>
          <cell r="M126" t="e">
            <v>#REF!</v>
          </cell>
          <cell r="N126">
            <v>0</v>
          </cell>
          <cell r="O126" t="e">
            <v>#REF!</v>
          </cell>
          <cell r="P126">
            <v>0</v>
          </cell>
          <cell r="Q126" t="e">
            <v>#REF!</v>
          </cell>
          <cell r="R126">
            <v>0</v>
          </cell>
          <cell r="S126" t="e">
            <v>#REF!</v>
          </cell>
          <cell r="T126">
            <v>0</v>
          </cell>
          <cell r="U126" t="e">
            <v>#REF!</v>
          </cell>
          <cell r="V126">
            <v>0</v>
          </cell>
          <cell r="W126" t="e">
            <v>#REF!</v>
          </cell>
          <cell r="X126">
            <v>0</v>
          </cell>
          <cell r="Y126" t="e">
            <v>#REF!</v>
          </cell>
        </row>
        <row r="127">
          <cell r="B127" t="str">
            <v>Reserve accounted items</v>
          </cell>
          <cell r="C127">
            <v>0</v>
          </cell>
          <cell r="D127">
            <v>0</v>
          </cell>
          <cell r="E127" t="e">
            <v>#REF!</v>
          </cell>
          <cell r="F127">
            <v>0</v>
          </cell>
          <cell r="G127" t="e">
            <v>#REF!</v>
          </cell>
          <cell r="H127">
            <v>0</v>
          </cell>
          <cell r="I127" t="e">
            <v>#REF!</v>
          </cell>
          <cell r="J127">
            <v>0</v>
          </cell>
          <cell r="K127" t="e">
            <v>#REF!</v>
          </cell>
          <cell r="L127">
            <v>0</v>
          </cell>
          <cell r="M127" t="e">
            <v>#REF!</v>
          </cell>
          <cell r="N127">
            <v>0</v>
          </cell>
          <cell r="O127" t="e">
            <v>#REF!</v>
          </cell>
          <cell r="P127">
            <v>0</v>
          </cell>
          <cell r="Q127" t="e">
            <v>#REF!</v>
          </cell>
          <cell r="R127">
            <v>0</v>
          </cell>
          <cell r="S127" t="e">
            <v>#REF!</v>
          </cell>
          <cell r="T127">
            <v>0</v>
          </cell>
          <cell r="U127" t="e">
            <v>#REF!</v>
          </cell>
          <cell r="V127">
            <v>0</v>
          </cell>
          <cell r="W127" t="e">
            <v>#REF!</v>
          </cell>
          <cell r="X127">
            <v>0</v>
          </cell>
          <cell r="Y127" t="e">
            <v>#REF!</v>
          </cell>
        </row>
        <row r="128">
          <cell r="A128" t="str">
            <v>Net in(out)flow from financing</v>
          </cell>
          <cell r="B128">
            <v>0</v>
          </cell>
          <cell r="C128">
            <v>0</v>
          </cell>
          <cell r="D128">
            <v>0</v>
          </cell>
          <cell r="E128" t="e">
            <v>#REF!</v>
          </cell>
          <cell r="F128">
            <v>0</v>
          </cell>
          <cell r="G128" t="e">
            <v>#REF!</v>
          </cell>
          <cell r="H128">
            <v>0</v>
          </cell>
          <cell r="I128" t="e">
            <v>#REF!</v>
          </cell>
          <cell r="J128">
            <v>0</v>
          </cell>
          <cell r="K128" t="e">
            <v>#REF!</v>
          </cell>
          <cell r="L128">
            <v>0</v>
          </cell>
          <cell r="M128" t="e">
            <v>#REF!</v>
          </cell>
          <cell r="N128">
            <v>0</v>
          </cell>
          <cell r="O128" t="e">
            <v>#REF!</v>
          </cell>
          <cell r="P128">
            <v>0</v>
          </cell>
          <cell r="Q128" t="e">
            <v>#REF!</v>
          </cell>
          <cell r="R128">
            <v>0</v>
          </cell>
          <cell r="S128" t="e">
            <v>#REF!</v>
          </cell>
          <cell r="T128">
            <v>0</v>
          </cell>
          <cell r="U128" t="e">
            <v>#REF!</v>
          </cell>
          <cell r="V128">
            <v>0</v>
          </cell>
          <cell r="W128" t="e">
            <v>#REF!</v>
          </cell>
          <cell r="X128">
            <v>0</v>
          </cell>
          <cell r="Y128" t="e">
            <v>#REF!</v>
          </cell>
        </row>
        <row r="129">
          <cell r="A129" t="str">
            <v>Cash in(out)flow</v>
          </cell>
          <cell r="B129">
            <v>0</v>
          </cell>
          <cell r="C129">
            <v>0</v>
          </cell>
          <cell r="D129">
            <v>0</v>
          </cell>
          <cell r="E129" t="e">
            <v>#REF!</v>
          </cell>
          <cell r="F129">
            <v>0</v>
          </cell>
          <cell r="G129" t="e">
            <v>#REF!</v>
          </cell>
          <cell r="H129">
            <v>0</v>
          </cell>
          <cell r="I129" t="e">
            <v>#REF!</v>
          </cell>
          <cell r="J129">
            <v>0</v>
          </cell>
          <cell r="K129" t="e">
            <v>#REF!</v>
          </cell>
          <cell r="L129">
            <v>0</v>
          </cell>
          <cell r="M129" t="e">
            <v>#REF!</v>
          </cell>
          <cell r="N129">
            <v>0</v>
          </cell>
          <cell r="O129" t="e">
            <v>#REF!</v>
          </cell>
          <cell r="P129">
            <v>0</v>
          </cell>
          <cell r="Q129" t="e">
            <v>#REF!</v>
          </cell>
          <cell r="R129">
            <v>0</v>
          </cell>
          <cell r="S129" t="e">
            <v>#REF!</v>
          </cell>
          <cell r="T129">
            <v>0</v>
          </cell>
          <cell r="U129" t="e">
            <v>#REF!</v>
          </cell>
          <cell r="V129">
            <v>0</v>
          </cell>
          <cell r="W129" t="e">
            <v>#REF!</v>
          </cell>
          <cell r="X129">
            <v>0</v>
          </cell>
          <cell r="Y129" t="e">
            <v>#REF!</v>
          </cell>
        </row>
        <row r="131">
          <cell r="A131" t="str">
            <v>Increase (Decrease) in cash</v>
          </cell>
          <cell r="B131">
            <v>0</v>
          </cell>
          <cell r="C131">
            <v>0</v>
          </cell>
          <cell r="D131">
            <v>0</v>
          </cell>
          <cell r="E131" t="e">
            <v>#REF!</v>
          </cell>
          <cell r="F131">
            <v>0</v>
          </cell>
          <cell r="G131" t="e">
            <v>#REF!</v>
          </cell>
          <cell r="H131">
            <v>0</v>
          </cell>
          <cell r="I131" t="e">
            <v>#REF!</v>
          </cell>
          <cell r="J131">
            <v>0</v>
          </cell>
          <cell r="K131" t="e">
            <v>#REF!</v>
          </cell>
          <cell r="L131">
            <v>0</v>
          </cell>
          <cell r="M131" t="e">
            <v>#REF!</v>
          </cell>
          <cell r="N131">
            <v>0</v>
          </cell>
          <cell r="O131" t="e">
            <v>#REF!</v>
          </cell>
          <cell r="P131">
            <v>0</v>
          </cell>
          <cell r="Q131" t="e">
            <v>#REF!</v>
          </cell>
          <cell r="R131">
            <v>0</v>
          </cell>
          <cell r="S131" t="e">
            <v>#REF!</v>
          </cell>
          <cell r="T131">
            <v>0</v>
          </cell>
          <cell r="U131" t="e">
            <v>#REF!</v>
          </cell>
          <cell r="V131">
            <v>0</v>
          </cell>
          <cell r="W131" t="e">
            <v>#REF!</v>
          </cell>
          <cell r="X131">
            <v>0</v>
          </cell>
          <cell r="Y131" t="e">
            <v>#REF!</v>
          </cell>
        </row>
        <row r="132">
          <cell r="A132" t="str">
            <v>Financing requirement</v>
          </cell>
          <cell r="B132">
            <v>0</v>
          </cell>
          <cell r="C132">
            <v>0</v>
          </cell>
          <cell r="D132">
            <v>0</v>
          </cell>
          <cell r="E132">
            <v>0</v>
          </cell>
          <cell r="F132">
            <v>0</v>
          </cell>
          <cell r="G132">
            <v>0</v>
          </cell>
          <cell r="H132">
            <v>0</v>
          </cell>
          <cell r="I132">
            <v>0</v>
          </cell>
          <cell r="J132">
            <v>0</v>
          </cell>
          <cell r="K132">
            <v>0</v>
          </cell>
          <cell r="L132">
            <v>0</v>
          </cell>
          <cell r="M132" t="e">
            <v>#REF!</v>
          </cell>
          <cell r="N132">
            <v>0</v>
          </cell>
          <cell r="O132" t="e">
            <v>#REF!</v>
          </cell>
          <cell r="P132">
            <v>0</v>
          </cell>
          <cell r="Q132" t="e">
            <v>#REF!</v>
          </cell>
          <cell r="R132">
            <v>0</v>
          </cell>
          <cell r="S132" t="e">
            <v>#REF!</v>
          </cell>
          <cell r="T132">
            <v>0</v>
          </cell>
          <cell r="U132" t="e">
            <v>#REF!</v>
          </cell>
          <cell r="V132">
            <v>0</v>
          </cell>
          <cell r="W132" t="e">
            <v>#REF!</v>
          </cell>
          <cell r="X132">
            <v>0</v>
          </cell>
          <cell r="Y132" t="e">
            <v>#REF!</v>
          </cell>
        </row>
        <row r="133">
          <cell r="E133" t="e">
            <v>#REF!</v>
          </cell>
          <cell r="F133">
            <v>0</v>
          </cell>
          <cell r="G133" t="e">
            <v>#REF!</v>
          </cell>
          <cell r="H133">
            <v>0</v>
          </cell>
          <cell r="I133" t="e">
            <v>#REF!</v>
          </cell>
          <cell r="J133">
            <v>0</v>
          </cell>
          <cell r="K133" t="e">
            <v>#REF!</v>
          </cell>
          <cell r="L133">
            <v>0</v>
          </cell>
          <cell r="M133" t="e">
            <v>#REF!</v>
          </cell>
          <cell r="N133">
            <v>0</v>
          </cell>
          <cell r="O133" t="e">
            <v>#REF!</v>
          </cell>
          <cell r="P133">
            <v>0</v>
          </cell>
          <cell r="Q133" t="e">
            <v>#REF!</v>
          </cell>
          <cell r="R133">
            <v>0</v>
          </cell>
          <cell r="S133" t="e">
            <v>#REF!</v>
          </cell>
          <cell r="T133">
            <v>0</v>
          </cell>
          <cell r="U133" t="e">
            <v>#REF!</v>
          </cell>
          <cell r="V133">
            <v>0</v>
          </cell>
          <cell r="W133" t="e">
            <v>#REF!</v>
          </cell>
          <cell r="X133">
            <v>0</v>
          </cell>
          <cell r="Y133" t="e">
            <v>#REF!</v>
          </cell>
        </row>
        <row r="135">
          <cell r="A135" t="str">
            <v>Hindustan Lever</v>
          </cell>
        </row>
        <row r="136">
          <cell r="A136" t="str">
            <v>Ratio Analysis</v>
          </cell>
          <cell r="B136">
            <v>0</v>
          </cell>
          <cell r="C136" t="str">
            <v>FY1993</v>
          </cell>
          <cell r="D136">
            <v>0</v>
          </cell>
          <cell r="E136" t="str">
            <v>FY1994</v>
          </cell>
          <cell r="F136">
            <v>0</v>
          </cell>
          <cell r="G136" t="str">
            <v>FY1995</v>
          </cell>
          <cell r="H136">
            <v>0</v>
          </cell>
          <cell r="I136" t="str">
            <v>FY1996</v>
          </cell>
          <cell r="J136">
            <v>0</v>
          </cell>
          <cell r="K136" t="str">
            <v>FY1997</v>
          </cell>
          <cell r="L136">
            <v>0</v>
          </cell>
          <cell r="M136" t="str">
            <v>FY1998</v>
          </cell>
          <cell r="N136">
            <v>0</v>
          </cell>
          <cell r="O136" t="str">
            <v>FY1999</v>
          </cell>
          <cell r="P136">
            <v>0</v>
          </cell>
          <cell r="Q136" t="str">
            <v>FY2000</v>
          </cell>
          <cell r="R136">
            <v>0</v>
          </cell>
          <cell r="S136" t="str">
            <v>FY2001</v>
          </cell>
          <cell r="T136">
            <v>0</v>
          </cell>
          <cell r="U136" t="str">
            <v>FY2002</v>
          </cell>
          <cell r="V136">
            <v>0</v>
          </cell>
          <cell r="W136" t="str">
            <v>FY2003</v>
          </cell>
          <cell r="X136">
            <v>0</v>
          </cell>
          <cell r="Y136" t="str">
            <v>FY2004</v>
          </cell>
        </row>
        <row r="137">
          <cell r="B137" t="str">
            <v xml:space="preserve">Period end: </v>
          </cell>
          <cell r="C137">
            <v>34334</v>
          </cell>
          <cell r="D137">
            <v>0</v>
          </cell>
          <cell r="E137">
            <v>34699</v>
          </cell>
          <cell r="F137">
            <v>0</v>
          </cell>
          <cell r="G137">
            <v>35064</v>
          </cell>
          <cell r="H137">
            <v>0</v>
          </cell>
          <cell r="I137">
            <v>35430</v>
          </cell>
          <cell r="J137">
            <v>0</v>
          </cell>
          <cell r="K137">
            <v>35795</v>
          </cell>
          <cell r="L137">
            <v>0</v>
          </cell>
          <cell r="M137">
            <v>36160</v>
          </cell>
          <cell r="N137">
            <v>0</v>
          </cell>
          <cell r="O137">
            <v>36525</v>
          </cell>
          <cell r="P137">
            <v>0</v>
          </cell>
          <cell r="Q137">
            <v>36891</v>
          </cell>
          <cell r="R137">
            <v>0</v>
          </cell>
          <cell r="S137">
            <v>37256</v>
          </cell>
          <cell r="T137">
            <v>0</v>
          </cell>
          <cell r="U137">
            <v>37621</v>
          </cell>
          <cell r="V137">
            <v>0</v>
          </cell>
          <cell r="W137">
            <v>37986</v>
          </cell>
          <cell r="X137">
            <v>0</v>
          </cell>
          <cell r="Y137">
            <v>38352</v>
          </cell>
        </row>
        <row r="138">
          <cell r="B138" t="str">
            <v xml:space="preserve">Months in a/c period: </v>
          </cell>
          <cell r="C138">
            <v>12</v>
          </cell>
          <cell r="D138">
            <v>0</v>
          </cell>
          <cell r="E138">
            <v>12</v>
          </cell>
          <cell r="F138">
            <v>0</v>
          </cell>
          <cell r="G138">
            <v>12</v>
          </cell>
          <cell r="H138">
            <v>0</v>
          </cell>
          <cell r="I138">
            <v>12</v>
          </cell>
          <cell r="J138">
            <v>0</v>
          </cell>
          <cell r="K138">
            <v>12</v>
          </cell>
          <cell r="L138">
            <v>0</v>
          </cell>
          <cell r="M138">
            <v>12</v>
          </cell>
          <cell r="N138">
            <v>0</v>
          </cell>
          <cell r="O138">
            <v>12</v>
          </cell>
          <cell r="P138">
            <v>0</v>
          </cell>
          <cell r="Q138">
            <v>12</v>
          </cell>
          <cell r="R138">
            <v>0</v>
          </cell>
          <cell r="S138">
            <v>12</v>
          </cell>
          <cell r="T138">
            <v>0</v>
          </cell>
          <cell r="U138">
            <v>12</v>
          </cell>
          <cell r="V138">
            <v>0</v>
          </cell>
          <cell r="W138">
            <v>12</v>
          </cell>
          <cell r="X138">
            <v>0</v>
          </cell>
          <cell r="Y138">
            <v>12</v>
          </cell>
        </row>
        <row r="139">
          <cell r="A139" t="str">
            <v>Margins</v>
          </cell>
        </row>
        <row r="140">
          <cell r="A140" t="str">
            <v>Operating Profit Margin</v>
          </cell>
          <cell r="B140">
            <v>0</v>
          </cell>
          <cell r="C140" t="e">
            <v>#REF!</v>
          </cell>
          <cell r="D140">
            <v>0</v>
          </cell>
          <cell r="E140" t="e">
            <v>#REF!</v>
          </cell>
          <cell r="F140">
            <v>0</v>
          </cell>
          <cell r="G140" t="e">
            <v>#REF!</v>
          </cell>
          <cell r="H140">
            <v>0</v>
          </cell>
          <cell r="I140" t="e">
            <v>#REF!</v>
          </cell>
          <cell r="J140">
            <v>0</v>
          </cell>
          <cell r="K140" t="e">
            <v>#REF!</v>
          </cell>
          <cell r="L140">
            <v>0</v>
          </cell>
          <cell r="M140" t="e">
            <v>#REF!</v>
          </cell>
          <cell r="N140">
            <v>0</v>
          </cell>
          <cell r="O140" t="e">
            <v>#REF!</v>
          </cell>
          <cell r="P140">
            <v>0</v>
          </cell>
          <cell r="Q140" t="e">
            <v>#REF!</v>
          </cell>
          <cell r="R140">
            <v>0</v>
          </cell>
          <cell r="S140" t="e">
            <v>#REF!</v>
          </cell>
          <cell r="T140">
            <v>0</v>
          </cell>
          <cell r="U140" t="e">
            <v>#REF!</v>
          </cell>
          <cell r="V140">
            <v>0</v>
          </cell>
          <cell r="W140" t="e">
            <v>#REF!</v>
          </cell>
          <cell r="X140">
            <v>0</v>
          </cell>
          <cell r="Y140" t="e">
            <v>#REF!</v>
          </cell>
        </row>
        <row r="141">
          <cell r="A141" t="str">
            <v>Net Profit Margin</v>
          </cell>
          <cell r="B141">
            <v>0</v>
          </cell>
          <cell r="C141" t="e">
            <v>#REF!</v>
          </cell>
          <cell r="D141">
            <v>0</v>
          </cell>
          <cell r="E141" t="e">
            <v>#REF!</v>
          </cell>
          <cell r="F141">
            <v>0</v>
          </cell>
          <cell r="G141" t="e">
            <v>#REF!</v>
          </cell>
          <cell r="H141">
            <v>0</v>
          </cell>
          <cell r="I141" t="e">
            <v>#REF!</v>
          </cell>
          <cell r="J141">
            <v>0</v>
          </cell>
          <cell r="K141" t="e">
            <v>#REF!</v>
          </cell>
          <cell r="L141">
            <v>0</v>
          </cell>
          <cell r="M141" t="e">
            <v>#REF!</v>
          </cell>
          <cell r="N141">
            <v>0</v>
          </cell>
          <cell r="O141" t="e">
            <v>#REF!</v>
          </cell>
          <cell r="P141">
            <v>0</v>
          </cell>
          <cell r="Q141" t="e">
            <v>#REF!</v>
          </cell>
          <cell r="R141">
            <v>0</v>
          </cell>
          <cell r="S141" t="e">
            <v>#REF!</v>
          </cell>
          <cell r="T141">
            <v>0</v>
          </cell>
          <cell r="U141" t="e">
            <v>#REF!</v>
          </cell>
          <cell r="V141">
            <v>0</v>
          </cell>
          <cell r="W141" t="e">
            <v>#REF!</v>
          </cell>
          <cell r="X141">
            <v>0</v>
          </cell>
          <cell r="Y141" t="e">
            <v>#REF!</v>
          </cell>
        </row>
        <row r="142">
          <cell r="A142" t="str">
            <v>Liquidity</v>
          </cell>
        </row>
        <row r="143">
          <cell r="A143" t="str">
            <v>Current Ratio</v>
          </cell>
          <cell r="B143">
            <v>0</v>
          </cell>
          <cell r="C143" t="e">
            <v>#REF!</v>
          </cell>
          <cell r="D143">
            <v>0</v>
          </cell>
          <cell r="E143" t="e">
            <v>#REF!</v>
          </cell>
          <cell r="F143">
            <v>0</v>
          </cell>
          <cell r="G143" t="e">
            <v>#REF!</v>
          </cell>
          <cell r="H143">
            <v>0</v>
          </cell>
          <cell r="I143" t="e">
            <v>#REF!</v>
          </cell>
          <cell r="J143">
            <v>0</v>
          </cell>
          <cell r="K143" t="e">
            <v>#REF!</v>
          </cell>
          <cell r="L143">
            <v>0</v>
          </cell>
          <cell r="M143" t="e">
            <v>#REF!</v>
          </cell>
          <cell r="N143">
            <v>0</v>
          </cell>
          <cell r="O143" t="e">
            <v>#REF!</v>
          </cell>
          <cell r="P143">
            <v>0</v>
          </cell>
          <cell r="Q143" t="e">
            <v>#REF!</v>
          </cell>
          <cell r="R143">
            <v>0</v>
          </cell>
          <cell r="S143" t="e">
            <v>#REF!</v>
          </cell>
          <cell r="T143">
            <v>0</v>
          </cell>
          <cell r="U143" t="e">
            <v>#REF!</v>
          </cell>
          <cell r="V143">
            <v>0</v>
          </cell>
          <cell r="W143" t="e">
            <v>#REF!</v>
          </cell>
          <cell r="X143">
            <v>0</v>
          </cell>
          <cell r="Y143" t="e">
            <v>#REF!</v>
          </cell>
        </row>
        <row r="144">
          <cell r="A144" t="str">
            <v>Acid Ratio</v>
          </cell>
          <cell r="B144">
            <v>0</v>
          </cell>
          <cell r="C144" t="e">
            <v>#REF!</v>
          </cell>
          <cell r="D144">
            <v>0</v>
          </cell>
          <cell r="E144" t="e">
            <v>#REF!</v>
          </cell>
          <cell r="F144">
            <v>0</v>
          </cell>
          <cell r="G144" t="e">
            <v>#REF!</v>
          </cell>
          <cell r="H144">
            <v>0</v>
          </cell>
          <cell r="I144" t="e">
            <v>#REF!</v>
          </cell>
          <cell r="J144">
            <v>0</v>
          </cell>
          <cell r="K144" t="e">
            <v>#REF!</v>
          </cell>
          <cell r="L144">
            <v>0</v>
          </cell>
          <cell r="M144" t="e">
            <v>#REF!</v>
          </cell>
          <cell r="N144">
            <v>0</v>
          </cell>
          <cell r="O144" t="e">
            <v>#REF!</v>
          </cell>
          <cell r="P144">
            <v>0</v>
          </cell>
          <cell r="Q144" t="e">
            <v>#REF!</v>
          </cell>
          <cell r="R144">
            <v>0</v>
          </cell>
          <cell r="S144" t="e">
            <v>#REF!</v>
          </cell>
          <cell r="T144">
            <v>0</v>
          </cell>
          <cell r="U144" t="e">
            <v>#REF!</v>
          </cell>
          <cell r="V144">
            <v>0</v>
          </cell>
          <cell r="W144" t="e">
            <v>#REF!</v>
          </cell>
          <cell r="X144">
            <v>0</v>
          </cell>
          <cell r="Y144" t="e">
            <v>#REF!</v>
          </cell>
        </row>
        <row r="145">
          <cell r="A145" t="str">
            <v>Debt/Equity</v>
          </cell>
          <cell r="B145">
            <v>0</v>
          </cell>
          <cell r="C145" t="e">
            <v>#REF!</v>
          </cell>
          <cell r="D145">
            <v>0</v>
          </cell>
          <cell r="E145" t="e">
            <v>#REF!</v>
          </cell>
          <cell r="F145">
            <v>0</v>
          </cell>
          <cell r="G145" t="e">
            <v>#REF!</v>
          </cell>
          <cell r="H145">
            <v>0</v>
          </cell>
          <cell r="I145" t="e">
            <v>#REF!</v>
          </cell>
          <cell r="J145">
            <v>0</v>
          </cell>
          <cell r="K145" t="e">
            <v>#REF!</v>
          </cell>
          <cell r="L145">
            <v>0</v>
          </cell>
          <cell r="M145" t="e">
            <v>#REF!</v>
          </cell>
          <cell r="N145">
            <v>0</v>
          </cell>
          <cell r="O145" t="e">
            <v>#REF!</v>
          </cell>
          <cell r="P145">
            <v>0</v>
          </cell>
          <cell r="Q145" t="e">
            <v>#REF!</v>
          </cell>
          <cell r="R145">
            <v>0</v>
          </cell>
          <cell r="S145" t="e">
            <v>#REF!</v>
          </cell>
          <cell r="T145">
            <v>0</v>
          </cell>
          <cell r="U145" t="e">
            <v>#REF!</v>
          </cell>
          <cell r="V145">
            <v>0</v>
          </cell>
          <cell r="W145" t="e">
            <v>#REF!</v>
          </cell>
          <cell r="X145">
            <v>0</v>
          </cell>
          <cell r="Y145" t="e">
            <v>#REF!</v>
          </cell>
        </row>
        <row r="146">
          <cell r="A146" t="str">
            <v>Interest Cover (times)</v>
          </cell>
          <cell r="B146">
            <v>0</v>
          </cell>
          <cell r="C146" t="e">
            <v>#REF!</v>
          </cell>
          <cell r="D146">
            <v>0</v>
          </cell>
          <cell r="E146" t="e">
            <v>#REF!</v>
          </cell>
          <cell r="F146">
            <v>0</v>
          </cell>
          <cell r="G146" t="e">
            <v>#REF!</v>
          </cell>
          <cell r="H146">
            <v>0</v>
          </cell>
          <cell r="I146" t="e">
            <v>#REF!</v>
          </cell>
          <cell r="J146">
            <v>0</v>
          </cell>
          <cell r="K146" t="e">
            <v>#REF!</v>
          </cell>
          <cell r="L146">
            <v>0</v>
          </cell>
          <cell r="M146" t="e">
            <v>#REF!</v>
          </cell>
          <cell r="N146">
            <v>0</v>
          </cell>
          <cell r="O146" t="e">
            <v>#REF!</v>
          </cell>
          <cell r="P146">
            <v>0</v>
          </cell>
          <cell r="Q146" t="e">
            <v>#REF!</v>
          </cell>
          <cell r="R146">
            <v>0</v>
          </cell>
          <cell r="S146" t="e">
            <v>#REF!</v>
          </cell>
          <cell r="T146">
            <v>0</v>
          </cell>
          <cell r="U146" t="e">
            <v>#REF!</v>
          </cell>
          <cell r="V146">
            <v>0</v>
          </cell>
          <cell r="W146" t="e">
            <v>#REF!</v>
          </cell>
          <cell r="X146">
            <v>0</v>
          </cell>
          <cell r="Y146" t="e">
            <v>#REF!</v>
          </cell>
        </row>
        <row r="147">
          <cell r="A147" t="str">
            <v>Working Capital Efficiency</v>
          </cell>
        </row>
        <row r="148">
          <cell r="A148" t="str">
            <v>Days sales in debtors</v>
          </cell>
          <cell r="B148">
            <v>0</v>
          </cell>
          <cell r="C148" t="e">
            <v>#REF!</v>
          </cell>
          <cell r="D148">
            <v>0</v>
          </cell>
          <cell r="E148" t="e">
            <v>#REF!</v>
          </cell>
          <cell r="F148">
            <v>0</v>
          </cell>
          <cell r="G148" t="e">
            <v>#REF!</v>
          </cell>
          <cell r="H148">
            <v>0</v>
          </cell>
          <cell r="I148" t="e">
            <v>#REF!</v>
          </cell>
          <cell r="J148">
            <v>0</v>
          </cell>
          <cell r="K148" t="e">
            <v>#REF!</v>
          </cell>
          <cell r="L148">
            <v>0</v>
          </cell>
          <cell r="M148" t="e">
            <v>#REF!</v>
          </cell>
          <cell r="N148">
            <v>0</v>
          </cell>
          <cell r="O148" t="e">
            <v>#REF!</v>
          </cell>
          <cell r="P148">
            <v>0</v>
          </cell>
          <cell r="Q148" t="e">
            <v>#REF!</v>
          </cell>
          <cell r="R148">
            <v>0</v>
          </cell>
          <cell r="S148" t="e">
            <v>#REF!</v>
          </cell>
          <cell r="T148">
            <v>0</v>
          </cell>
          <cell r="U148" t="e">
            <v>#REF!</v>
          </cell>
          <cell r="V148">
            <v>0</v>
          </cell>
          <cell r="W148" t="e">
            <v>#REF!</v>
          </cell>
          <cell r="X148">
            <v>0</v>
          </cell>
          <cell r="Y148" t="e">
            <v>#REF!</v>
          </cell>
        </row>
        <row r="149">
          <cell r="A149" t="str">
            <v>Days cost of sales in inventories</v>
          </cell>
          <cell r="B149">
            <v>0</v>
          </cell>
          <cell r="C149" t="e">
            <v>#REF!</v>
          </cell>
          <cell r="D149">
            <v>0</v>
          </cell>
          <cell r="E149" t="e">
            <v>#REF!</v>
          </cell>
          <cell r="F149">
            <v>0</v>
          </cell>
          <cell r="G149" t="e">
            <v>#REF!</v>
          </cell>
          <cell r="H149">
            <v>0</v>
          </cell>
          <cell r="I149" t="e">
            <v>#REF!</v>
          </cell>
          <cell r="J149">
            <v>0</v>
          </cell>
          <cell r="K149" t="e">
            <v>#REF!</v>
          </cell>
          <cell r="L149">
            <v>0</v>
          </cell>
          <cell r="M149" t="e">
            <v>#REF!</v>
          </cell>
          <cell r="N149">
            <v>0</v>
          </cell>
          <cell r="O149" t="e">
            <v>#REF!</v>
          </cell>
          <cell r="P149">
            <v>0</v>
          </cell>
          <cell r="Q149" t="e">
            <v>#REF!</v>
          </cell>
          <cell r="R149">
            <v>0</v>
          </cell>
          <cell r="S149" t="e">
            <v>#REF!</v>
          </cell>
          <cell r="T149">
            <v>0</v>
          </cell>
          <cell r="U149" t="e">
            <v>#REF!</v>
          </cell>
          <cell r="V149">
            <v>0</v>
          </cell>
          <cell r="W149" t="e">
            <v>#REF!</v>
          </cell>
          <cell r="X149">
            <v>0</v>
          </cell>
          <cell r="Y149" t="e">
            <v>#REF!</v>
          </cell>
        </row>
        <row r="150">
          <cell r="A150" t="str">
            <v>Days purchases in creditors</v>
          </cell>
          <cell r="B150">
            <v>0</v>
          </cell>
          <cell r="C150" t="e">
            <v>#REF!</v>
          </cell>
          <cell r="D150">
            <v>0</v>
          </cell>
          <cell r="E150" t="e">
            <v>#REF!</v>
          </cell>
          <cell r="F150">
            <v>0</v>
          </cell>
          <cell r="G150" t="e">
            <v>#REF!</v>
          </cell>
          <cell r="H150">
            <v>0</v>
          </cell>
          <cell r="I150" t="e">
            <v>#REF!</v>
          </cell>
          <cell r="J150">
            <v>0</v>
          </cell>
          <cell r="K150" t="e">
            <v>#REF!</v>
          </cell>
          <cell r="L150">
            <v>0</v>
          </cell>
          <cell r="M150" t="e">
            <v>#REF!</v>
          </cell>
          <cell r="N150">
            <v>0</v>
          </cell>
          <cell r="O150" t="e">
            <v>#REF!</v>
          </cell>
          <cell r="P150">
            <v>0</v>
          </cell>
          <cell r="Q150" t="e">
            <v>#REF!</v>
          </cell>
          <cell r="R150">
            <v>0</v>
          </cell>
          <cell r="S150" t="e">
            <v>#REF!</v>
          </cell>
          <cell r="T150">
            <v>0</v>
          </cell>
          <cell r="U150" t="e">
            <v>#REF!</v>
          </cell>
          <cell r="V150">
            <v>0</v>
          </cell>
          <cell r="W150" t="e">
            <v>#REF!</v>
          </cell>
          <cell r="X150">
            <v>0</v>
          </cell>
          <cell r="Y150" t="e">
            <v>#REF!</v>
          </cell>
        </row>
        <row r="151">
          <cell r="A151" t="str">
            <v>Capital Intensity</v>
          </cell>
        </row>
        <row r="152">
          <cell r="A152" t="str">
            <v>Fixed Assets/Net Sales</v>
          </cell>
          <cell r="B152">
            <v>0</v>
          </cell>
          <cell r="C152" t="e">
            <v>#REF!</v>
          </cell>
          <cell r="D152">
            <v>0</v>
          </cell>
          <cell r="E152" t="e">
            <v>#REF!</v>
          </cell>
          <cell r="F152">
            <v>0</v>
          </cell>
          <cell r="G152" t="e">
            <v>#REF!</v>
          </cell>
          <cell r="H152">
            <v>0</v>
          </cell>
          <cell r="I152" t="e">
            <v>#REF!</v>
          </cell>
          <cell r="J152">
            <v>0</v>
          </cell>
          <cell r="K152" t="e">
            <v>#REF!</v>
          </cell>
          <cell r="L152">
            <v>0</v>
          </cell>
          <cell r="M152" t="e">
            <v>#REF!</v>
          </cell>
          <cell r="N152">
            <v>0</v>
          </cell>
          <cell r="O152" t="e">
            <v>#REF!</v>
          </cell>
          <cell r="P152">
            <v>0</v>
          </cell>
          <cell r="Q152" t="e">
            <v>#REF!</v>
          </cell>
          <cell r="R152">
            <v>0</v>
          </cell>
          <cell r="S152" t="e">
            <v>#REF!</v>
          </cell>
          <cell r="T152">
            <v>0</v>
          </cell>
          <cell r="U152" t="e">
            <v>#REF!</v>
          </cell>
          <cell r="V152">
            <v>0</v>
          </cell>
          <cell r="W152" t="e">
            <v>#REF!</v>
          </cell>
          <cell r="X152">
            <v>0</v>
          </cell>
          <cell r="Y152" t="e">
            <v>#REF!</v>
          </cell>
        </row>
        <row r="153">
          <cell r="A153" t="str">
            <v>Returns</v>
          </cell>
        </row>
        <row r="154">
          <cell r="A154" t="str">
            <v>Return on Capital Employed</v>
          </cell>
        </row>
        <row r="155">
          <cell r="B155" t="str">
            <v>on average capital</v>
          </cell>
          <cell r="C155" t="str">
            <v>n.a.</v>
          </cell>
          <cell r="D155">
            <v>0</v>
          </cell>
          <cell r="E155" t="e">
            <v>#REF!</v>
          </cell>
          <cell r="F155">
            <v>0</v>
          </cell>
          <cell r="G155" t="e">
            <v>#REF!</v>
          </cell>
          <cell r="H155">
            <v>0</v>
          </cell>
          <cell r="I155" t="e">
            <v>#REF!</v>
          </cell>
          <cell r="J155">
            <v>0</v>
          </cell>
          <cell r="K155" t="e">
            <v>#REF!</v>
          </cell>
          <cell r="L155">
            <v>0</v>
          </cell>
          <cell r="M155" t="e">
            <v>#REF!</v>
          </cell>
          <cell r="N155">
            <v>0</v>
          </cell>
          <cell r="O155" t="e">
            <v>#REF!</v>
          </cell>
          <cell r="P155">
            <v>0</v>
          </cell>
          <cell r="Q155" t="e">
            <v>#REF!</v>
          </cell>
          <cell r="R155">
            <v>0</v>
          </cell>
          <cell r="S155" t="e">
            <v>#REF!</v>
          </cell>
          <cell r="T155">
            <v>0</v>
          </cell>
          <cell r="U155" t="e">
            <v>#REF!</v>
          </cell>
          <cell r="V155">
            <v>0</v>
          </cell>
          <cell r="W155" t="e">
            <v>#REF!</v>
          </cell>
          <cell r="X155">
            <v>0</v>
          </cell>
          <cell r="Y155" t="e">
            <v>#REF!</v>
          </cell>
        </row>
        <row r="156">
          <cell r="B156" t="str">
            <v>on closing capital</v>
          </cell>
          <cell r="C156" t="e">
            <v>#REF!</v>
          </cell>
          <cell r="D156">
            <v>0</v>
          </cell>
          <cell r="E156" t="e">
            <v>#REF!</v>
          </cell>
          <cell r="F156">
            <v>0</v>
          </cell>
          <cell r="G156" t="e">
            <v>#REF!</v>
          </cell>
          <cell r="H156">
            <v>0</v>
          </cell>
          <cell r="I156" t="e">
            <v>#REF!</v>
          </cell>
          <cell r="J156">
            <v>0</v>
          </cell>
          <cell r="K156" t="e">
            <v>#REF!</v>
          </cell>
          <cell r="L156">
            <v>0</v>
          </cell>
          <cell r="M156" t="e">
            <v>#REF!</v>
          </cell>
          <cell r="N156">
            <v>0</v>
          </cell>
          <cell r="O156" t="e">
            <v>#REF!</v>
          </cell>
          <cell r="P156">
            <v>0</v>
          </cell>
          <cell r="Q156" t="e">
            <v>#REF!</v>
          </cell>
          <cell r="R156">
            <v>0</v>
          </cell>
          <cell r="S156" t="e">
            <v>#REF!</v>
          </cell>
          <cell r="T156">
            <v>0</v>
          </cell>
          <cell r="U156" t="e">
            <v>#REF!</v>
          </cell>
          <cell r="V156">
            <v>0</v>
          </cell>
          <cell r="W156" t="e">
            <v>#REF!</v>
          </cell>
          <cell r="X156">
            <v>0</v>
          </cell>
          <cell r="Y156" t="e">
            <v>#REF!</v>
          </cell>
        </row>
        <row r="157">
          <cell r="A157" t="str">
            <v>Return on Net Worth</v>
          </cell>
        </row>
        <row r="158">
          <cell r="B158" t="str">
            <v>on average net worth</v>
          </cell>
          <cell r="C158" t="str">
            <v>n.a.</v>
          </cell>
          <cell r="D158">
            <v>0</v>
          </cell>
          <cell r="E158" t="e">
            <v>#REF!</v>
          </cell>
          <cell r="F158">
            <v>0</v>
          </cell>
          <cell r="G158" t="e">
            <v>#REF!</v>
          </cell>
          <cell r="H158">
            <v>0</v>
          </cell>
          <cell r="I158" t="e">
            <v>#REF!</v>
          </cell>
          <cell r="J158">
            <v>0</v>
          </cell>
          <cell r="K158" t="e">
            <v>#REF!</v>
          </cell>
          <cell r="L158">
            <v>0</v>
          </cell>
          <cell r="M158" t="e">
            <v>#REF!</v>
          </cell>
          <cell r="N158">
            <v>0</v>
          </cell>
          <cell r="O158" t="e">
            <v>#REF!</v>
          </cell>
          <cell r="P158">
            <v>0</v>
          </cell>
          <cell r="Q158" t="e">
            <v>#REF!</v>
          </cell>
          <cell r="R158">
            <v>0</v>
          </cell>
          <cell r="S158" t="e">
            <v>#REF!</v>
          </cell>
          <cell r="T158">
            <v>0</v>
          </cell>
          <cell r="U158" t="e">
            <v>#REF!</v>
          </cell>
          <cell r="V158">
            <v>0</v>
          </cell>
          <cell r="W158" t="e">
            <v>#REF!</v>
          </cell>
          <cell r="X158">
            <v>0</v>
          </cell>
          <cell r="Y158" t="e">
            <v>#REF!</v>
          </cell>
        </row>
        <row r="159">
          <cell r="B159" t="str">
            <v>on closing net worth</v>
          </cell>
          <cell r="C159" t="e">
            <v>#REF!</v>
          </cell>
          <cell r="D159">
            <v>0</v>
          </cell>
          <cell r="E159" t="e">
            <v>#REF!</v>
          </cell>
          <cell r="F159">
            <v>0</v>
          </cell>
          <cell r="G159" t="e">
            <v>#REF!</v>
          </cell>
          <cell r="H159">
            <v>0</v>
          </cell>
          <cell r="I159" t="e">
            <v>#REF!</v>
          </cell>
          <cell r="J159">
            <v>0</v>
          </cell>
          <cell r="K159" t="e">
            <v>#REF!</v>
          </cell>
          <cell r="L159">
            <v>0</v>
          </cell>
          <cell r="M159" t="e">
            <v>#REF!</v>
          </cell>
          <cell r="N159">
            <v>0</v>
          </cell>
          <cell r="O159" t="e">
            <v>#REF!</v>
          </cell>
          <cell r="P159">
            <v>0</v>
          </cell>
          <cell r="Q159" t="e">
            <v>#REF!</v>
          </cell>
          <cell r="R159">
            <v>0</v>
          </cell>
          <cell r="S159" t="e">
            <v>#REF!</v>
          </cell>
          <cell r="T159">
            <v>0</v>
          </cell>
          <cell r="U159" t="e">
            <v>#REF!</v>
          </cell>
          <cell r="V159">
            <v>0</v>
          </cell>
          <cell r="W159" t="e">
            <v>#REF!</v>
          </cell>
          <cell r="X159">
            <v>0</v>
          </cell>
          <cell r="Y159" t="e">
            <v>#REF!</v>
          </cell>
        </row>
        <row r="160">
          <cell r="A160" t="str">
            <v>Return on Enterprise Value</v>
          </cell>
        </row>
        <row r="161">
          <cell r="B161" t="str">
            <v>at year's high</v>
          </cell>
          <cell r="C161" t="e">
            <v>#REF!</v>
          </cell>
          <cell r="D161">
            <v>0</v>
          </cell>
          <cell r="E161" t="e">
            <v>#REF!</v>
          </cell>
          <cell r="F161">
            <v>0</v>
          </cell>
          <cell r="G161" t="e">
            <v>#REF!</v>
          </cell>
          <cell r="H161">
            <v>0</v>
          </cell>
          <cell r="I161" t="e">
            <v>#REF!</v>
          </cell>
          <cell r="J161">
            <v>0</v>
          </cell>
          <cell r="K161" t="e">
            <v>#REF!</v>
          </cell>
          <cell r="L161">
            <v>0</v>
          </cell>
          <cell r="M161" t="e">
            <v>#REF!</v>
          </cell>
          <cell r="N161">
            <v>0</v>
          </cell>
          <cell r="O161" t="e">
            <v>#REF!</v>
          </cell>
          <cell r="P161">
            <v>0</v>
          </cell>
          <cell r="Q161" t="e">
            <v>#REF!</v>
          </cell>
          <cell r="R161">
            <v>0</v>
          </cell>
          <cell r="S161" t="e">
            <v>#REF!</v>
          </cell>
          <cell r="T161">
            <v>0</v>
          </cell>
          <cell r="U161" t="e">
            <v>#REF!</v>
          </cell>
          <cell r="V161">
            <v>0</v>
          </cell>
          <cell r="W161" t="e">
            <v>#REF!</v>
          </cell>
          <cell r="X161">
            <v>0</v>
          </cell>
          <cell r="Y161" t="e">
            <v>#REF!</v>
          </cell>
        </row>
        <row r="162">
          <cell r="B162" t="str">
            <v>at year's low</v>
          </cell>
          <cell r="C162" t="e">
            <v>#REF!</v>
          </cell>
          <cell r="D162">
            <v>0</v>
          </cell>
          <cell r="E162" t="e">
            <v>#REF!</v>
          </cell>
          <cell r="F162">
            <v>0</v>
          </cell>
          <cell r="G162" t="e">
            <v>#REF!</v>
          </cell>
          <cell r="H162">
            <v>0</v>
          </cell>
          <cell r="I162" t="e">
            <v>#REF!</v>
          </cell>
          <cell r="J162">
            <v>0</v>
          </cell>
          <cell r="K162" t="e">
            <v>#REF!</v>
          </cell>
          <cell r="L162">
            <v>0</v>
          </cell>
          <cell r="M162" t="e">
            <v>#REF!</v>
          </cell>
          <cell r="N162">
            <v>0</v>
          </cell>
          <cell r="O162" t="e">
            <v>#REF!</v>
          </cell>
          <cell r="P162">
            <v>0</v>
          </cell>
          <cell r="Q162" t="e">
            <v>#REF!</v>
          </cell>
          <cell r="R162">
            <v>0</v>
          </cell>
          <cell r="S162" t="e">
            <v>#REF!</v>
          </cell>
          <cell r="T162">
            <v>0</v>
          </cell>
          <cell r="U162" t="e">
            <v>#REF!</v>
          </cell>
          <cell r="V162">
            <v>0</v>
          </cell>
          <cell r="W162" t="e">
            <v>#REF!</v>
          </cell>
          <cell r="X162">
            <v>0</v>
          </cell>
          <cell r="Y162" t="e">
            <v>#REF!</v>
          </cell>
        </row>
        <row r="163">
          <cell r="B163" t="str">
            <v>at year-end/prospective</v>
          </cell>
          <cell r="C163" t="e">
            <v>#REF!</v>
          </cell>
          <cell r="D163">
            <v>0</v>
          </cell>
          <cell r="E163" t="e">
            <v>#REF!</v>
          </cell>
          <cell r="F163">
            <v>0</v>
          </cell>
          <cell r="G163" t="e">
            <v>#REF!</v>
          </cell>
          <cell r="H163">
            <v>0</v>
          </cell>
          <cell r="I163" t="e">
            <v>#REF!</v>
          </cell>
          <cell r="J163">
            <v>0</v>
          </cell>
          <cell r="K163" t="e">
            <v>#REF!</v>
          </cell>
          <cell r="L163">
            <v>0</v>
          </cell>
          <cell r="M163" t="e">
            <v>#REF!</v>
          </cell>
          <cell r="N163">
            <v>0</v>
          </cell>
          <cell r="O163" t="e">
            <v>#REF!</v>
          </cell>
          <cell r="P163">
            <v>0</v>
          </cell>
          <cell r="Q163" t="e">
            <v>#REF!</v>
          </cell>
          <cell r="R163">
            <v>0</v>
          </cell>
          <cell r="S163" t="e">
            <v>#REF!</v>
          </cell>
          <cell r="T163">
            <v>0</v>
          </cell>
          <cell r="U163" t="e">
            <v>#REF!</v>
          </cell>
          <cell r="V163">
            <v>0</v>
          </cell>
          <cell r="W163" t="e">
            <v>#REF!</v>
          </cell>
          <cell r="X163">
            <v>0</v>
          </cell>
          <cell r="Y163" t="e">
            <v>#REF!</v>
          </cell>
        </row>
        <row r="164">
          <cell r="A164" t="str">
            <v>Dividend Yield</v>
          </cell>
          <cell r="B164">
            <v>0</v>
          </cell>
          <cell r="C164" t="e">
            <v>#REF!</v>
          </cell>
          <cell r="D164">
            <v>0</v>
          </cell>
          <cell r="E164" t="e">
            <v>#REF!</v>
          </cell>
          <cell r="F164">
            <v>0</v>
          </cell>
          <cell r="G164" t="e">
            <v>#REF!</v>
          </cell>
          <cell r="H164">
            <v>0</v>
          </cell>
          <cell r="I164" t="e">
            <v>#REF!</v>
          </cell>
          <cell r="J164">
            <v>0</v>
          </cell>
          <cell r="K164" t="e">
            <v>#REF!</v>
          </cell>
          <cell r="L164">
            <v>0</v>
          </cell>
          <cell r="M164" t="e">
            <v>#REF!</v>
          </cell>
          <cell r="N164">
            <v>0</v>
          </cell>
          <cell r="O164" t="e">
            <v>#REF!</v>
          </cell>
          <cell r="P164">
            <v>0</v>
          </cell>
          <cell r="Q164" t="e">
            <v>#REF!</v>
          </cell>
          <cell r="R164">
            <v>0</v>
          </cell>
          <cell r="S164" t="e">
            <v>#REF!</v>
          </cell>
          <cell r="T164">
            <v>0</v>
          </cell>
          <cell r="U164" t="e">
            <v>#REF!</v>
          </cell>
          <cell r="V164">
            <v>0</v>
          </cell>
          <cell r="W164" t="e">
            <v>#REF!</v>
          </cell>
          <cell r="X164">
            <v>0</v>
          </cell>
          <cell r="Y164" t="e">
            <v>#REF!</v>
          </cell>
        </row>
        <row r="166">
          <cell r="A166" t="str">
            <v>Calculation of Enterprise Value</v>
          </cell>
        </row>
        <row r="167">
          <cell r="A167" t="str">
            <v>Debt</v>
          </cell>
          <cell r="B167">
            <v>0</v>
          </cell>
          <cell r="C167" t="e">
            <v>#REF!</v>
          </cell>
          <cell r="D167">
            <v>0</v>
          </cell>
          <cell r="E167" t="e">
            <v>#REF!</v>
          </cell>
          <cell r="F167">
            <v>0</v>
          </cell>
          <cell r="G167" t="e">
            <v>#REF!</v>
          </cell>
          <cell r="H167">
            <v>0</v>
          </cell>
          <cell r="I167" t="e">
            <v>#REF!</v>
          </cell>
          <cell r="J167">
            <v>0</v>
          </cell>
          <cell r="K167" t="e">
            <v>#REF!</v>
          </cell>
          <cell r="L167">
            <v>0</v>
          </cell>
          <cell r="M167" t="e">
            <v>#REF!</v>
          </cell>
          <cell r="N167">
            <v>0</v>
          </cell>
          <cell r="O167" t="e">
            <v>#REF!</v>
          </cell>
          <cell r="P167">
            <v>0</v>
          </cell>
          <cell r="Q167" t="e">
            <v>#REF!</v>
          </cell>
          <cell r="R167">
            <v>0</v>
          </cell>
          <cell r="S167" t="e">
            <v>#REF!</v>
          </cell>
          <cell r="T167">
            <v>0</v>
          </cell>
          <cell r="U167" t="e">
            <v>#REF!</v>
          </cell>
          <cell r="V167">
            <v>0</v>
          </cell>
          <cell r="W167" t="e">
            <v>#REF!</v>
          </cell>
          <cell r="X167">
            <v>0</v>
          </cell>
          <cell r="Y167" t="e">
            <v>#REF!</v>
          </cell>
        </row>
        <row r="168">
          <cell r="A168" t="str">
            <v>Market Value</v>
          </cell>
        </row>
        <row r="169">
          <cell r="B169" t="str">
            <v>at year's high</v>
          </cell>
          <cell r="C169" t="e">
            <v>#REF!</v>
          </cell>
          <cell r="D169">
            <v>0</v>
          </cell>
          <cell r="E169" t="e">
            <v>#REF!</v>
          </cell>
          <cell r="F169">
            <v>0</v>
          </cell>
          <cell r="G169" t="e">
            <v>#REF!</v>
          </cell>
          <cell r="H169">
            <v>0</v>
          </cell>
          <cell r="I169" t="e">
            <v>#REF!</v>
          </cell>
          <cell r="J169">
            <v>0</v>
          </cell>
          <cell r="K169" t="e">
            <v>#REF!</v>
          </cell>
          <cell r="L169">
            <v>0</v>
          </cell>
          <cell r="M169" t="e">
            <v>#REF!</v>
          </cell>
          <cell r="N169">
            <v>0</v>
          </cell>
          <cell r="O169" t="e">
            <v>#REF!</v>
          </cell>
          <cell r="P169">
            <v>0</v>
          </cell>
          <cell r="Q169" t="e">
            <v>#REF!</v>
          </cell>
          <cell r="R169">
            <v>0</v>
          </cell>
          <cell r="S169" t="e">
            <v>#REF!</v>
          </cell>
          <cell r="T169">
            <v>0</v>
          </cell>
          <cell r="U169" t="e">
            <v>#REF!</v>
          </cell>
          <cell r="V169">
            <v>0</v>
          </cell>
          <cell r="W169" t="e">
            <v>#REF!</v>
          </cell>
          <cell r="X169">
            <v>0</v>
          </cell>
          <cell r="Y169" t="e">
            <v>#REF!</v>
          </cell>
        </row>
        <row r="170">
          <cell r="B170" t="str">
            <v>at year's low</v>
          </cell>
          <cell r="C170" t="e">
            <v>#REF!</v>
          </cell>
          <cell r="D170">
            <v>0</v>
          </cell>
          <cell r="E170" t="e">
            <v>#REF!</v>
          </cell>
          <cell r="F170">
            <v>0</v>
          </cell>
          <cell r="G170" t="e">
            <v>#REF!</v>
          </cell>
          <cell r="H170">
            <v>0</v>
          </cell>
          <cell r="I170" t="e">
            <v>#REF!</v>
          </cell>
          <cell r="J170">
            <v>0</v>
          </cell>
          <cell r="K170" t="e">
            <v>#REF!</v>
          </cell>
          <cell r="L170">
            <v>0</v>
          </cell>
          <cell r="M170" t="e">
            <v>#REF!</v>
          </cell>
          <cell r="N170">
            <v>0</v>
          </cell>
          <cell r="O170" t="e">
            <v>#REF!</v>
          </cell>
          <cell r="P170">
            <v>0</v>
          </cell>
          <cell r="Q170" t="e">
            <v>#REF!</v>
          </cell>
          <cell r="R170">
            <v>0</v>
          </cell>
          <cell r="S170" t="e">
            <v>#REF!</v>
          </cell>
          <cell r="T170">
            <v>0</v>
          </cell>
          <cell r="U170" t="e">
            <v>#REF!</v>
          </cell>
          <cell r="V170">
            <v>0</v>
          </cell>
          <cell r="W170" t="e">
            <v>#REF!</v>
          </cell>
          <cell r="X170">
            <v>0</v>
          </cell>
          <cell r="Y170" t="e">
            <v>#REF!</v>
          </cell>
        </row>
        <row r="171">
          <cell r="B171" t="str">
            <v>at year-end</v>
          </cell>
          <cell r="C171" t="e">
            <v>#REF!</v>
          </cell>
          <cell r="D171">
            <v>0</v>
          </cell>
          <cell r="E171" t="e">
            <v>#REF!</v>
          </cell>
          <cell r="F171">
            <v>0</v>
          </cell>
          <cell r="G171" t="e">
            <v>#REF!</v>
          </cell>
          <cell r="H171">
            <v>0</v>
          </cell>
          <cell r="I171" t="e">
            <v>#REF!</v>
          </cell>
          <cell r="J171">
            <v>0</v>
          </cell>
          <cell r="K171" t="e">
            <v>#REF!</v>
          </cell>
          <cell r="L171">
            <v>0</v>
          </cell>
          <cell r="M171" t="e">
            <v>#REF!</v>
          </cell>
          <cell r="N171">
            <v>0</v>
          </cell>
          <cell r="O171" t="e">
            <v>#REF!</v>
          </cell>
          <cell r="P171">
            <v>0</v>
          </cell>
          <cell r="Q171" t="e">
            <v>#REF!</v>
          </cell>
          <cell r="R171">
            <v>0</v>
          </cell>
          <cell r="S171" t="e">
            <v>#REF!</v>
          </cell>
          <cell r="T171">
            <v>0</v>
          </cell>
          <cell r="U171" t="e">
            <v>#REF!</v>
          </cell>
          <cell r="V171">
            <v>0</v>
          </cell>
          <cell r="W171" t="e">
            <v>#REF!</v>
          </cell>
          <cell r="X171">
            <v>0</v>
          </cell>
          <cell r="Y171" t="e">
            <v>#REF!</v>
          </cell>
        </row>
        <row r="172">
          <cell r="A172" t="str">
            <v>Enterprise Value</v>
          </cell>
        </row>
        <row r="173">
          <cell r="B173" t="str">
            <v>at year's high</v>
          </cell>
          <cell r="C173" t="e">
            <v>#REF!</v>
          </cell>
          <cell r="D173">
            <v>0</v>
          </cell>
          <cell r="E173" t="e">
            <v>#REF!</v>
          </cell>
          <cell r="F173">
            <v>0</v>
          </cell>
          <cell r="G173" t="e">
            <v>#REF!</v>
          </cell>
          <cell r="H173">
            <v>0</v>
          </cell>
          <cell r="I173" t="e">
            <v>#REF!</v>
          </cell>
          <cell r="J173">
            <v>0</v>
          </cell>
          <cell r="K173" t="e">
            <v>#REF!</v>
          </cell>
          <cell r="L173">
            <v>0</v>
          </cell>
          <cell r="M173" t="e">
            <v>#REF!</v>
          </cell>
          <cell r="N173">
            <v>0</v>
          </cell>
          <cell r="O173" t="e">
            <v>#REF!</v>
          </cell>
          <cell r="P173">
            <v>0</v>
          </cell>
          <cell r="Q173" t="e">
            <v>#REF!</v>
          </cell>
          <cell r="R173">
            <v>0</v>
          </cell>
          <cell r="S173" t="e">
            <v>#REF!</v>
          </cell>
          <cell r="T173">
            <v>0</v>
          </cell>
          <cell r="U173" t="e">
            <v>#REF!</v>
          </cell>
          <cell r="V173">
            <v>0</v>
          </cell>
          <cell r="W173" t="e">
            <v>#REF!</v>
          </cell>
          <cell r="X173">
            <v>0</v>
          </cell>
          <cell r="Y173" t="e">
            <v>#REF!</v>
          </cell>
        </row>
        <row r="174">
          <cell r="B174" t="str">
            <v>at year's low</v>
          </cell>
          <cell r="C174" t="e">
            <v>#REF!</v>
          </cell>
          <cell r="D174">
            <v>0</v>
          </cell>
          <cell r="E174" t="e">
            <v>#REF!</v>
          </cell>
          <cell r="F174">
            <v>0</v>
          </cell>
          <cell r="G174" t="e">
            <v>#REF!</v>
          </cell>
          <cell r="H174">
            <v>0</v>
          </cell>
          <cell r="I174" t="e">
            <v>#REF!</v>
          </cell>
          <cell r="J174">
            <v>0</v>
          </cell>
          <cell r="K174" t="e">
            <v>#REF!</v>
          </cell>
          <cell r="L174">
            <v>0</v>
          </cell>
          <cell r="M174" t="e">
            <v>#REF!</v>
          </cell>
          <cell r="N174">
            <v>0</v>
          </cell>
          <cell r="O174" t="e">
            <v>#REF!</v>
          </cell>
          <cell r="P174">
            <v>0</v>
          </cell>
          <cell r="Q174" t="e">
            <v>#REF!</v>
          </cell>
          <cell r="R174">
            <v>0</v>
          </cell>
          <cell r="S174" t="e">
            <v>#REF!</v>
          </cell>
          <cell r="T174">
            <v>0</v>
          </cell>
          <cell r="U174" t="e">
            <v>#REF!</v>
          </cell>
          <cell r="V174">
            <v>0</v>
          </cell>
          <cell r="W174" t="e">
            <v>#REF!</v>
          </cell>
          <cell r="X174">
            <v>0</v>
          </cell>
          <cell r="Y174" t="e">
            <v>#REF!</v>
          </cell>
        </row>
        <row r="175">
          <cell r="B175" t="str">
            <v>at year-end</v>
          </cell>
          <cell r="C175" t="e">
            <v>#REF!</v>
          </cell>
          <cell r="D175">
            <v>0</v>
          </cell>
          <cell r="E175" t="e">
            <v>#REF!</v>
          </cell>
          <cell r="F175">
            <v>0</v>
          </cell>
          <cell r="G175" t="e">
            <v>#REF!</v>
          </cell>
          <cell r="H175">
            <v>0</v>
          </cell>
          <cell r="I175" t="e">
            <v>#REF!</v>
          </cell>
          <cell r="J175">
            <v>0</v>
          </cell>
          <cell r="K175" t="e">
            <v>#REF!</v>
          </cell>
          <cell r="L175">
            <v>0</v>
          </cell>
          <cell r="M175" t="e">
            <v>#REF!</v>
          </cell>
          <cell r="N175">
            <v>0</v>
          </cell>
          <cell r="O175" t="e">
            <v>#REF!</v>
          </cell>
          <cell r="P175">
            <v>0</v>
          </cell>
          <cell r="Q175" t="e">
            <v>#REF!</v>
          </cell>
          <cell r="R175">
            <v>0</v>
          </cell>
          <cell r="S175" t="e">
            <v>#REF!</v>
          </cell>
          <cell r="T175">
            <v>0</v>
          </cell>
          <cell r="U175" t="e">
            <v>#REF!</v>
          </cell>
          <cell r="V175">
            <v>0</v>
          </cell>
          <cell r="W175" t="e">
            <v>#REF!</v>
          </cell>
          <cell r="X175">
            <v>0</v>
          </cell>
          <cell r="Y175" t="e">
            <v>#REF!</v>
          </cell>
        </row>
        <row r="177">
          <cell r="A177" t="str">
            <v>Share price</v>
          </cell>
        </row>
        <row r="178">
          <cell r="B178" t="str">
            <v>at year's high</v>
          </cell>
          <cell r="C178" t="e">
            <v>#N/A</v>
          </cell>
          <cell r="D178">
            <v>0</v>
          </cell>
          <cell r="E178" t="e">
            <v>#N/A</v>
          </cell>
          <cell r="F178">
            <v>0</v>
          </cell>
          <cell r="G178" t="e">
            <v>#REF!</v>
          </cell>
          <cell r="H178">
            <v>0</v>
          </cell>
          <cell r="I178" t="e">
            <v>#REF!</v>
          </cell>
          <cell r="J178">
            <v>0</v>
          </cell>
          <cell r="K178" t="e">
            <v>#REF!</v>
          </cell>
          <cell r="L178">
            <v>0</v>
          </cell>
          <cell r="M178" t="e">
            <v>#REF!</v>
          </cell>
          <cell r="N178">
            <v>0</v>
          </cell>
          <cell r="O178" t="e">
            <v>#REF!</v>
          </cell>
          <cell r="P178">
            <v>0</v>
          </cell>
          <cell r="Q178" t="e">
            <v>#REF!</v>
          </cell>
          <cell r="R178">
            <v>0</v>
          </cell>
          <cell r="S178">
            <v>208.5</v>
          </cell>
          <cell r="T178">
            <v>0</v>
          </cell>
          <cell r="U178">
            <v>208.5</v>
          </cell>
          <cell r="V178">
            <v>0</v>
          </cell>
          <cell r="W178">
            <v>208.5</v>
          </cell>
          <cell r="X178">
            <v>0</v>
          </cell>
          <cell r="Y178">
            <v>208.5</v>
          </cell>
        </row>
        <row r="179">
          <cell r="B179" t="str">
            <v>at year's low</v>
          </cell>
          <cell r="C179" t="e">
            <v>#N/A</v>
          </cell>
          <cell r="D179">
            <v>0</v>
          </cell>
          <cell r="E179" t="e">
            <v>#N/A</v>
          </cell>
          <cell r="F179">
            <v>0</v>
          </cell>
          <cell r="G179" t="e">
            <v>#REF!</v>
          </cell>
          <cell r="H179">
            <v>0</v>
          </cell>
          <cell r="I179" t="e">
            <v>#REF!</v>
          </cell>
          <cell r="J179">
            <v>0</v>
          </cell>
          <cell r="K179" t="e">
            <v>#REF!</v>
          </cell>
          <cell r="L179">
            <v>0</v>
          </cell>
          <cell r="M179" t="e">
            <v>#REF!</v>
          </cell>
          <cell r="N179">
            <v>0</v>
          </cell>
          <cell r="O179" t="e">
            <v>#REF!</v>
          </cell>
          <cell r="P179">
            <v>0</v>
          </cell>
          <cell r="Q179" t="e">
            <v>#REF!</v>
          </cell>
          <cell r="R179">
            <v>0</v>
          </cell>
          <cell r="S179">
            <v>208.5</v>
          </cell>
          <cell r="T179">
            <v>0</v>
          </cell>
          <cell r="U179">
            <v>208.5</v>
          </cell>
          <cell r="V179">
            <v>0</v>
          </cell>
          <cell r="W179">
            <v>208.5</v>
          </cell>
          <cell r="X179">
            <v>0</v>
          </cell>
          <cell r="Y179">
            <v>208.5</v>
          </cell>
        </row>
        <row r="180">
          <cell r="B180" t="str">
            <v>at year-end</v>
          </cell>
          <cell r="C180" t="e">
            <v>#N/A</v>
          </cell>
          <cell r="D180">
            <v>0</v>
          </cell>
          <cell r="E180">
            <v>0</v>
          </cell>
          <cell r="F180">
            <v>0</v>
          </cell>
          <cell r="G180">
            <v>0</v>
          </cell>
          <cell r="H180">
            <v>0</v>
          </cell>
          <cell r="I180">
            <v>0</v>
          </cell>
          <cell r="J180">
            <v>0</v>
          </cell>
          <cell r="K180">
            <v>0</v>
          </cell>
          <cell r="L180">
            <v>0</v>
          </cell>
          <cell r="M180">
            <v>557.5</v>
          </cell>
          <cell r="N180">
            <v>0</v>
          </cell>
          <cell r="O180">
            <v>557.5</v>
          </cell>
          <cell r="P180">
            <v>0</v>
          </cell>
          <cell r="Q180">
            <v>557.5</v>
          </cell>
          <cell r="R180">
            <v>0</v>
          </cell>
          <cell r="S180">
            <v>208.5</v>
          </cell>
          <cell r="T180">
            <v>0</v>
          </cell>
          <cell r="U180">
            <v>208.5</v>
          </cell>
          <cell r="V180">
            <v>0</v>
          </cell>
          <cell r="W180">
            <v>208.5</v>
          </cell>
          <cell r="X180">
            <v>0</v>
          </cell>
          <cell r="Y180">
            <v>208.5</v>
          </cell>
        </row>
        <row r="182">
          <cell r="A182" t="str">
            <v>Hindustan Lever</v>
          </cell>
        </row>
        <row r="183">
          <cell r="A183" t="str">
            <v>Valuations *</v>
          </cell>
          <cell r="B183">
            <v>0</v>
          </cell>
          <cell r="C183" t="str">
            <v>FY1993</v>
          </cell>
          <cell r="D183">
            <v>0</v>
          </cell>
          <cell r="E183" t="str">
            <v>FY1994</v>
          </cell>
          <cell r="F183">
            <v>0</v>
          </cell>
          <cell r="G183" t="str">
            <v>FY1995</v>
          </cell>
          <cell r="H183">
            <v>0</v>
          </cell>
          <cell r="I183" t="str">
            <v>FY1996</v>
          </cell>
          <cell r="J183">
            <v>0</v>
          </cell>
          <cell r="K183" t="str">
            <v>FY1997</v>
          </cell>
          <cell r="L183">
            <v>0</v>
          </cell>
          <cell r="M183" t="str">
            <v>FY1998</v>
          </cell>
          <cell r="N183">
            <v>0</v>
          </cell>
          <cell r="O183" t="str">
            <v>FY1999</v>
          </cell>
          <cell r="P183">
            <v>0</v>
          </cell>
          <cell r="Q183" t="str">
            <v>FY2000</v>
          </cell>
          <cell r="R183">
            <v>0</v>
          </cell>
          <cell r="S183" t="str">
            <v>FY2001</v>
          </cell>
          <cell r="T183">
            <v>0</v>
          </cell>
          <cell r="U183" t="str">
            <v>FY2002</v>
          </cell>
          <cell r="V183">
            <v>0</v>
          </cell>
          <cell r="W183" t="str">
            <v>FY2003</v>
          </cell>
          <cell r="X183">
            <v>0</v>
          </cell>
          <cell r="Y183" t="str">
            <v>FY2004</v>
          </cell>
        </row>
        <row r="184">
          <cell r="B184" t="str">
            <v xml:space="preserve">Period end: </v>
          </cell>
          <cell r="C184">
            <v>34334</v>
          </cell>
          <cell r="D184">
            <v>0</v>
          </cell>
          <cell r="E184">
            <v>34699</v>
          </cell>
          <cell r="F184">
            <v>0</v>
          </cell>
          <cell r="G184">
            <v>35064</v>
          </cell>
          <cell r="H184">
            <v>0</v>
          </cell>
          <cell r="I184">
            <v>35430</v>
          </cell>
          <cell r="J184">
            <v>0</v>
          </cell>
          <cell r="K184">
            <v>35795</v>
          </cell>
          <cell r="L184">
            <v>0</v>
          </cell>
          <cell r="M184">
            <v>36160</v>
          </cell>
          <cell r="N184">
            <v>0</v>
          </cell>
          <cell r="O184">
            <v>36525</v>
          </cell>
          <cell r="P184">
            <v>0</v>
          </cell>
          <cell r="Q184">
            <v>36891</v>
          </cell>
          <cell r="R184">
            <v>0</v>
          </cell>
          <cell r="S184">
            <v>37256</v>
          </cell>
          <cell r="T184">
            <v>0</v>
          </cell>
          <cell r="U184">
            <v>37621</v>
          </cell>
          <cell r="V184">
            <v>0</v>
          </cell>
          <cell r="W184">
            <v>37986</v>
          </cell>
          <cell r="X184">
            <v>0</v>
          </cell>
          <cell r="Y184">
            <v>38352</v>
          </cell>
        </row>
        <row r="185">
          <cell r="B185" t="str">
            <v xml:space="preserve">Months in a/c period: </v>
          </cell>
          <cell r="C185">
            <v>12</v>
          </cell>
          <cell r="D185">
            <v>0</v>
          </cell>
          <cell r="E185">
            <v>12</v>
          </cell>
          <cell r="F185">
            <v>0</v>
          </cell>
          <cell r="G185">
            <v>12</v>
          </cell>
          <cell r="H185">
            <v>0</v>
          </cell>
          <cell r="I185">
            <v>12</v>
          </cell>
          <cell r="J185">
            <v>0</v>
          </cell>
          <cell r="K185">
            <v>12</v>
          </cell>
          <cell r="L185">
            <v>0</v>
          </cell>
          <cell r="M185">
            <v>12</v>
          </cell>
          <cell r="N185">
            <v>0</v>
          </cell>
          <cell r="O185">
            <v>12</v>
          </cell>
          <cell r="P185">
            <v>0</v>
          </cell>
          <cell r="Q185">
            <v>12</v>
          </cell>
          <cell r="R185">
            <v>0</v>
          </cell>
          <cell r="S185">
            <v>12</v>
          </cell>
          <cell r="T185">
            <v>0</v>
          </cell>
          <cell r="U185">
            <v>12</v>
          </cell>
          <cell r="V185">
            <v>0</v>
          </cell>
          <cell r="W185">
            <v>12</v>
          </cell>
          <cell r="X185">
            <v>0</v>
          </cell>
          <cell r="Y185">
            <v>12</v>
          </cell>
        </row>
        <row r="186">
          <cell r="A186" t="str">
            <v>Price to earnings per share</v>
          </cell>
        </row>
        <row r="187">
          <cell r="B187" t="str">
            <v>At year end</v>
          </cell>
          <cell r="C187" t="e">
            <v>#N/A</v>
          </cell>
          <cell r="D187">
            <v>0</v>
          </cell>
          <cell r="E187" t="e">
            <v>#REF!</v>
          </cell>
          <cell r="F187">
            <v>0</v>
          </cell>
          <cell r="G187" t="e">
            <v>#REF!</v>
          </cell>
          <cell r="H187">
            <v>0</v>
          </cell>
          <cell r="I187" t="e">
            <v>#REF!</v>
          </cell>
          <cell r="J187">
            <v>0</v>
          </cell>
          <cell r="K187" t="e">
            <v>#REF!</v>
          </cell>
          <cell r="L187">
            <v>0</v>
          </cell>
          <cell r="M187" t="e">
            <v>#REF!</v>
          </cell>
          <cell r="N187">
            <v>0</v>
          </cell>
          <cell r="O187" t="e">
            <v>#REF!</v>
          </cell>
          <cell r="P187">
            <v>0</v>
          </cell>
          <cell r="Q187" t="e">
            <v>#REF!</v>
          </cell>
          <cell r="R187">
            <v>0</v>
          </cell>
          <cell r="S187" t="e">
            <v>#REF!</v>
          </cell>
          <cell r="T187">
            <v>0</v>
          </cell>
          <cell r="U187" t="e">
            <v>#REF!</v>
          </cell>
          <cell r="V187">
            <v>0</v>
          </cell>
          <cell r="W187" t="e">
            <v>#REF!</v>
          </cell>
          <cell r="X187">
            <v>0</v>
          </cell>
          <cell r="Y187" t="e">
            <v>#REF!</v>
          </cell>
        </row>
        <row r="188">
          <cell r="B188" t="str">
            <v>At current prices</v>
          </cell>
          <cell r="C188" t="e">
            <v>#REF!</v>
          </cell>
          <cell r="D188">
            <v>0</v>
          </cell>
          <cell r="E188" t="e">
            <v>#REF!</v>
          </cell>
          <cell r="F188">
            <v>0</v>
          </cell>
          <cell r="G188" t="e">
            <v>#REF!</v>
          </cell>
          <cell r="H188">
            <v>0</v>
          </cell>
          <cell r="I188" t="e">
            <v>#REF!</v>
          </cell>
          <cell r="J188">
            <v>0</v>
          </cell>
          <cell r="K188" t="e">
            <v>#REF!</v>
          </cell>
          <cell r="L188">
            <v>0</v>
          </cell>
          <cell r="M188" t="e">
            <v>#REF!</v>
          </cell>
          <cell r="N188">
            <v>0</v>
          </cell>
          <cell r="O188" t="e">
            <v>#REF!</v>
          </cell>
          <cell r="P188">
            <v>0</v>
          </cell>
          <cell r="Q188" t="e">
            <v>#REF!</v>
          </cell>
          <cell r="R188">
            <v>0</v>
          </cell>
          <cell r="S188" t="e">
            <v>#REF!</v>
          </cell>
          <cell r="T188">
            <v>0</v>
          </cell>
          <cell r="U188" t="e">
            <v>#REF!</v>
          </cell>
          <cell r="V188">
            <v>0</v>
          </cell>
          <cell r="W188" t="e">
            <v>#REF!</v>
          </cell>
          <cell r="X188">
            <v>0</v>
          </cell>
          <cell r="Y188" t="e">
            <v>#REF!</v>
          </cell>
        </row>
        <row r="189">
          <cell r="A189" t="str">
            <v>Price to cash flow per share</v>
          </cell>
        </row>
        <row r="190">
          <cell r="B190" t="str">
            <v>At year end</v>
          </cell>
          <cell r="C190" t="e">
            <v>#N/A</v>
          </cell>
          <cell r="D190">
            <v>0</v>
          </cell>
          <cell r="E190" t="e">
            <v>#REF!</v>
          </cell>
          <cell r="F190">
            <v>0</v>
          </cell>
          <cell r="G190" t="e">
            <v>#REF!</v>
          </cell>
          <cell r="H190">
            <v>0</v>
          </cell>
          <cell r="I190" t="e">
            <v>#REF!</v>
          </cell>
          <cell r="J190">
            <v>0</v>
          </cell>
          <cell r="K190" t="e">
            <v>#REF!</v>
          </cell>
          <cell r="L190">
            <v>0</v>
          </cell>
          <cell r="M190" t="e">
            <v>#REF!</v>
          </cell>
          <cell r="N190">
            <v>0</v>
          </cell>
          <cell r="O190" t="e">
            <v>#REF!</v>
          </cell>
          <cell r="P190">
            <v>0</v>
          </cell>
          <cell r="Q190" t="e">
            <v>#REF!</v>
          </cell>
          <cell r="R190">
            <v>0</v>
          </cell>
          <cell r="S190" t="e">
            <v>#REF!</v>
          </cell>
          <cell r="T190">
            <v>0</v>
          </cell>
          <cell r="U190" t="e">
            <v>#REF!</v>
          </cell>
          <cell r="V190">
            <v>0</v>
          </cell>
          <cell r="W190" t="e">
            <v>#REF!</v>
          </cell>
          <cell r="X190">
            <v>0</v>
          </cell>
          <cell r="Y190" t="e">
            <v>#REF!</v>
          </cell>
        </row>
        <row r="191">
          <cell r="B191" t="str">
            <v>At current prices</v>
          </cell>
          <cell r="C191" t="e">
            <v>#REF!</v>
          </cell>
          <cell r="D191">
            <v>0</v>
          </cell>
          <cell r="E191" t="e">
            <v>#REF!</v>
          </cell>
          <cell r="F191">
            <v>0</v>
          </cell>
          <cell r="G191" t="e">
            <v>#REF!</v>
          </cell>
          <cell r="H191">
            <v>0</v>
          </cell>
          <cell r="I191" t="e">
            <v>#REF!</v>
          </cell>
          <cell r="J191">
            <v>0</v>
          </cell>
          <cell r="K191" t="e">
            <v>#REF!</v>
          </cell>
          <cell r="L191">
            <v>0</v>
          </cell>
          <cell r="M191" t="e">
            <v>#REF!</v>
          </cell>
          <cell r="N191">
            <v>0</v>
          </cell>
          <cell r="O191" t="e">
            <v>#REF!</v>
          </cell>
          <cell r="P191">
            <v>0</v>
          </cell>
          <cell r="Q191" t="e">
            <v>#REF!</v>
          </cell>
          <cell r="R191">
            <v>0</v>
          </cell>
          <cell r="S191" t="e">
            <v>#REF!</v>
          </cell>
          <cell r="T191">
            <v>0</v>
          </cell>
          <cell r="U191" t="e">
            <v>#REF!</v>
          </cell>
          <cell r="V191">
            <v>0</v>
          </cell>
          <cell r="W191" t="e">
            <v>#REF!</v>
          </cell>
          <cell r="X191">
            <v>0</v>
          </cell>
          <cell r="Y191" t="e">
            <v>#REF!</v>
          </cell>
        </row>
        <row r="192">
          <cell r="A192" t="str">
            <v>Price to book value per share</v>
          </cell>
        </row>
        <row r="193">
          <cell r="B193" t="str">
            <v>At year end</v>
          </cell>
          <cell r="C193" t="e">
            <v>#N/A</v>
          </cell>
          <cell r="D193">
            <v>0</v>
          </cell>
          <cell r="E193" t="e">
            <v>#REF!</v>
          </cell>
          <cell r="F193">
            <v>0</v>
          </cell>
          <cell r="G193" t="e">
            <v>#REF!</v>
          </cell>
          <cell r="H193">
            <v>0</v>
          </cell>
          <cell r="I193" t="e">
            <v>#REF!</v>
          </cell>
          <cell r="J193">
            <v>0</v>
          </cell>
          <cell r="K193" t="e">
            <v>#REF!</v>
          </cell>
          <cell r="L193">
            <v>0</v>
          </cell>
          <cell r="M193" t="e">
            <v>#REF!</v>
          </cell>
          <cell r="N193">
            <v>0</v>
          </cell>
          <cell r="O193" t="e">
            <v>#REF!</v>
          </cell>
          <cell r="P193">
            <v>0</v>
          </cell>
          <cell r="Q193" t="e">
            <v>#REF!</v>
          </cell>
          <cell r="R193">
            <v>0</v>
          </cell>
          <cell r="S193" t="e">
            <v>#REF!</v>
          </cell>
          <cell r="T193">
            <v>0</v>
          </cell>
          <cell r="U193" t="e">
            <v>#REF!</v>
          </cell>
          <cell r="V193">
            <v>0</v>
          </cell>
          <cell r="W193" t="e">
            <v>#REF!</v>
          </cell>
          <cell r="X193">
            <v>0</v>
          </cell>
          <cell r="Y193" t="e">
            <v>#REF!</v>
          </cell>
        </row>
        <row r="194">
          <cell r="B194" t="str">
            <v>At current prices</v>
          </cell>
          <cell r="C194" t="e">
            <v>#REF!</v>
          </cell>
          <cell r="D194">
            <v>0</v>
          </cell>
          <cell r="E194" t="e">
            <v>#REF!</v>
          </cell>
          <cell r="F194">
            <v>0</v>
          </cell>
          <cell r="G194" t="e">
            <v>#REF!</v>
          </cell>
          <cell r="H194">
            <v>0</v>
          </cell>
          <cell r="I194" t="e">
            <v>#REF!</v>
          </cell>
          <cell r="J194">
            <v>0</v>
          </cell>
          <cell r="K194" t="e">
            <v>#REF!</v>
          </cell>
          <cell r="L194">
            <v>0</v>
          </cell>
          <cell r="M194" t="e">
            <v>#REF!</v>
          </cell>
          <cell r="N194">
            <v>0</v>
          </cell>
          <cell r="O194" t="e">
            <v>#REF!</v>
          </cell>
          <cell r="P194">
            <v>0</v>
          </cell>
          <cell r="Q194" t="e">
            <v>#REF!</v>
          </cell>
          <cell r="R194">
            <v>0</v>
          </cell>
          <cell r="S194" t="e">
            <v>#REF!</v>
          </cell>
          <cell r="T194">
            <v>0</v>
          </cell>
          <cell r="U194" t="e">
            <v>#REF!</v>
          </cell>
          <cell r="V194">
            <v>0</v>
          </cell>
          <cell r="W194" t="e">
            <v>#REF!</v>
          </cell>
          <cell r="X194">
            <v>0</v>
          </cell>
          <cell r="Y194" t="e">
            <v>#REF!</v>
          </cell>
        </row>
        <row r="195">
          <cell r="A195" t="str">
            <v>Enterprise value to EBITDA per share</v>
          </cell>
        </row>
        <row r="196">
          <cell r="B196" t="str">
            <v>At year end</v>
          </cell>
          <cell r="C196" t="e">
            <v>#REF!</v>
          </cell>
          <cell r="D196">
            <v>0</v>
          </cell>
          <cell r="E196" t="e">
            <v>#REF!</v>
          </cell>
          <cell r="F196">
            <v>0</v>
          </cell>
          <cell r="G196" t="e">
            <v>#REF!</v>
          </cell>
          <cell r="H196">
            <v>0</v>
          </cell>
          <cell r="I196" t="e">
            <v>#REF!</v>
          </cell>
          <cell r="J196">
            <v>0</v>
          </cell>
          <cell r="K196" t="e">
            <v>#REF!</v>
          </cell>
          <cell r="L196">
            <v>0</v>
          </cell>
          <cell r="M196" t="e">
            <v>#REF!</v>
          </cell>
          <cell r="N196">
            <v>0</v>
          </cell>
          <cell r="O196" t="e">
            <v>#REF!</v>
          </cell>
          <cell r="P196">
            <v>0</v>
          </cell>
          <cell r="Q196" t="e">
            <v>#REF!</v>
          </cell>
          <cell r="R196">
            <v>0</v>
          </cell>
          <cell r="S196" t="e">
            <v>#REF!</v>
          </cell>
          <cell r="T196">
            <v>0</v>
          </cell>
          <cell r="U196" t="e">
            <v>#REF!</v>
          </cell>
          <cell r="V196">
            <v>0</v>
          </cell>
          <cell r="W196" t="e">
            <v>#REF!</v>
          </cell>
          <cell r="X196">
            <v>0</v>
          </cell>
          <cell r="Y196" t="e">
            <v>#REF!</v>
          </cell>
        </row>
        <row r="198">
          <cell r="A198" t="str">
            <v>* calculated on adjusted diluted share capital</v>
          </cell>
        </row>
      </sheetData>
      <sheetData sheetId="1" refreshError="1"/>
      <sheetData sheetId="2" refreshError="1">
        <row r="5">
          <cell r="W5">
            <v>33969</v>
          </cell>
          <cell r="X5">
            <v>1003.7842400000003</v>
          </cell>
          <cell r="Y5">
            <v>1399.8689999999999</v>
          </cell>
          <cell r="Z5">
            <v>7.1705583879634478</v>
          </cell>
        </row>
        <row r="6">
          <cell r="W6">
            <v>34334</v>
          </cell>
          <cell r="X6">
            <v>1309.0692199999971</v>
          </cell>
          <cell r="Y6">
            <v>1399.8689999999999</v>
          </cell>
          <cell r="Z6">
            <v>9.3513694495699049</v>
          </cell>
        </row>
        <row r="7">
          <cell r="W7">
            <v>34699</v>
          </cell>
          <cell r="X7">
            <v>1821.8851199999963</v>
          </cell>
          <cell r="Y7">
            <v>1458.3856122448981</v>
          </cell>
          <cell r="Z7">
            <v>12.492478701813042</v>
          </cell>
        </row>
        <row r="8">
          <cell r="W8">
            <v>35064</v>
          </cell>
          <cell r="X8">
            <v>2467.8903400000049</v>
          </cell>
          <cell r="Y8">
            <v>1458.3856122448981</v>
          </cell>
          <cell r="Z8">
            <v>16.92206998806833</v>
          </cell>
        </row>
        <row r="9">
          <cell r="W9">
            <v>35430</v>
          </cell>
          <cell r="X9">
            <v>4024.7702883361308</v>
          </cell>
          <cell r="Y9">
            <v>1458.3856122448981</v>
          </cell>
          <cell r="Z9">
            <v>27.597435510494289</v>
          </cell>
        </row>
        <row r="10">
          <cell r="W10">
            <v>35795</v>
          </cell>
          <cell r="X10">
            <v>5666.707125738254</v>
          </cell>
          <cell r="Y10">
            <v>1991.672742244898</v>
          </cell>
          <cell r="Z10">
            <v>28.45199919416013</v>
          </cell>
        </row>
        <row r="11">
          <cell r="W11">
            <v>36160</v>
          </cell>
          <cell r="X11">
            <v>8057.2477969158499</v>
          </cell>
          <cell r="Y11">
            <v>2195.5410499999998</v>
          </cell>
          <cell r="Z11">
            <v>36.698233435060807</v>
          </cell>
        </row>
        <row r="12">
          <cell r="W12">
            <v>36525</v>
          </cell>
          <cell r="X12">
            <v>10695.649449999981</v>
          </cell>
          <cell r="Y12">
            <v>2200.594742244898</v>
          </cell>
          <cell r="Z12">
            <v>48.603449079811043</v>
          </cell>
        </row>
        <row r="13">
          <cell r="W13">
            <v>36891</v>
          </cell>
          <cell r="X13">
            <v>12680.333528068704</v>
          </cell>
          <cell r="Y13">
            <v>2200.594742244898</v>
          </cell>
          <cell r="Z13">
            <v>57.622302210597326</v>
          </cell>
        </row>
      </sheetData>
      <sheetData sheetId="3" refreshError="1">
        <row r="11">
          <cell r="C11" t="str">
            <v>52-Week Range</v>
          </cell>
          <cell r="D11">
            <v>0</v>
          </cell>
          <cell r="E11">
            <v>0</v>
          </cell>
          <cell r="F11">
            <v>0</v>
          </cell>
          <cell r="G11" t="e">
            <v>#REF!</v>
          </cell>
          <cell r="H11">
            <v>0</v>
          </cell>
          <cell r="I11">
            <v>0</v>
          </cell>
          <cell r="J11">
            <v>0</v>
          </cell>
          <cell r="K11" t="str">
            <v xml:space="preserve"> Market Capitalisation</v>
          </cell>
          <cell r="L11">
            <v>0</v>
          </cell>
          <cell r="M11">
            <v>0</v>
          </cell>
          <cell r="N11">
            <v>0</v>
          </cell>
          <cell r="O11" t="e">
            <v>#REF!</v>
          </cell>
        </row>
        <row r="12">
          <cell r="C12" t="str">
            <v>Reuters/BSE</v>
          </cell>
          <cell r="D12">
            <v>0</v>
          </cell>
          <cell r="E12">
            <v>0</v>
          </cell>
          <cell r="F12">
            <v>0</v>
          </cell>
          <cell r="G12" t="str">
            <v>HLL.BO</v>
          </cell>
          <cell r="H12" t="str">
            <v>/</v>
          </cell>
          <cell r="I12" t="str">
            <v>HNDLEVR</v>
          </cell>
          <cell r="J12">
            <v>0</v>
          </cell>
          <cell r="K12">
            <v>0</v>
          </cell>
          <cell r="L12">
            <v>0</v>
          </cell>
          <cell r="M12">
            <v>0</v>
          </cell>
          <cell r="N12">
            <v>0</v>
          </cell>
          <cell r="O12" t="e">
            <v>#REF!</v>
          </cell>
        </row>
        <row r="13">
          <cell r="C13" t="str">
            <v>Price Movement</v>
          </cell>
          <cell r="D13">
            <v>0</v>
          </cell>
          <cell r="E13">
            <v>0</v>
          </cell>
          <cell r="F13">
            <v>0</v>
          </cell>
          <cell r="G13" t="str">
            <v>Absolute</v>
          </cell>
          <cell r="H13">
            <v>0</v>
          </cell>
          <cell r="I13" t="str">
            <v>Relative</v>
          </cell>
          <cell r="J13">
            <v>0</v>
          </cell>
          <cell r="K13" t="str">
            <v xml:space="preserve"> Exchange Rate</v>
          </cell>
          <cell r="L13">
            <v>0</v>
          </cell>
          <cell r="M13">
            <v>0</v>
          </cell>
          <cell r="N13">
            <v>0</v>
          </cell>
          <cell r="O13" t="str">
            <v>US$1 = Rs 46.3</v>
          </cell>
        </row>
        <row r="14">
          <cell r="C14" t="str">
            <v>Last 30 days</v>
          </cell>
          <cell r="D14">
            <v>0</v>
          </cell>
          <cell r="E14">
            <v>0</v>
          </cell>
          <cell r="F14">
            <v>0</v>
          </cell>
          <cell r="G14">
            <v>-0.62600896860986555</v>
          </cell>
          <cell r="H14">
            <v>0</v>
          </cell>
          <cell r="I14">
            <v>0.36899999999999999</v>
          </cell>
          <cell r="J14">
            <v>0</v>
          </cell>
          <cell r="K14" t="str">
            <v xml:space="preserve"> Shares in issue</v>
          </cell>
          <cell r="L14">
            <v>0</v>
          </cell>
          <cell r="M14">
            <v>0</v>
          </cell>
          <cell r="N14">
            <v>0</v>
          </cell>
          <cell r="O14" t="e">
            <v>#REF!</v>
          </cell>
        </row>
        <row r="15">
          <cell r="C15" t="str">
            <v>Last 90 days</v>
          </cell>
          <cell r="D15">
            <v>0</v>
          </cell>
          <cell r="E15">
            <v>0</v>
          </cell>
          <cell r="F15">
            <v>0</v>
          </cell>
          <cell r="G15">
            <v>-0.62600896860986555</v>
          </cell>
          <cell r="H15">
            <v>0</v>
          </cell>
          <cell r="I15">
            <v>0.36899999999999999</v>
          </cell>
          <cell r="J15">
            <v>0</v>
          </cell>
          <cell r="K15" t="str">
            <v xml:space="preserve"> Free float</v>
          </cell>
          <cell r="L15">
            <v>0</v>
          </cell>
          <cell r="M15">
            <v>0</v>
          </cell>
          <cell r="N15">
            <v>0</v>
          </cell>
          <cell r="O15" t="e">
            <v>#REF!</v>
          </cell>
        </row>
        <row r="16">
          <cell r="C16" t="str">
            <v>Last year</v>
          </cell>
          <cell r="D16">
            <v>0</v>
          </cell>
          <cell r="E16">
            <v>0</v>
          </cell>
          <cell r="F16">
            <v>0</v>
          </cell>
          <cell r="G16">
            <v>-0.62600896860986555</v>
          </cell>
          <cell r="H16">
            <v>0</v>
          </cell>
          <cell r="I16">
            <v>0.36899999999999999</v>
          </cell>
          <cell r="J16">
            <v>0</v>
          </cell>
          <cell r="K16" t="str">
            <v xml:space="preserve"> Av. daily vol. (3 months)</v>
          </cell>
          <cell r="L16">
            <v>0</v>
          </cell>
          <cell r="M16">
            <v>0</v>
          </cell>
          <cell r="N16">
            <v>0</v>
          </cell>
          <cell r="O16" t="e">
            <v>#REF!</v>
          </cell>
        </row>
        <row r="17">
          <cell r="C17" t="str">
            <v>12 month target</v>
          </cell>
          <cell r="D17">
            <v>0</v>
          </cell>
          <cell r="E17">
            <v>0</v>
          </cell>
          <cell r="F17">
            <v>0</v>
          </cell>
          <cell r="G17">
            <v>2000</v>
          </cell>
          <cell r="H17">
            <v>0</v>
          </cell>
          <cell r="I17">
            <v>8.5923261390887298</v>
          </cell>
          <cell r="J17">
            <v>0</v>
          </cell>
          <cell r="K17" t="str">
            <v xml:space="preserve"> BSE Sensex Index</v>
          </cell>
          <cell r="L17">
            <v>0</v>
          </cell>
          <cell r="M17">
            <v>0</v>
          </cell>
          <cell r="N17">
            <v>0</v>
          </cell>
          <cell r="O17">
            <v>4234.2</v>
          </cell>
        </row>
        <row r="18">
          <cell r="C18" t="str">
            <v>Per Share Data (Rs)</v>
          </cell>
          <cell r="D18">
            <v>0</v>
          </cell>
          <cell r="E18">
            <v>0</v>
          </cell>
          <cell r="F18">
            <v>0</v>
          </cell>
          <cell r="G18">
            <v>0</v>
          </cell>
          <cell r="H18">
            <v>0</v>
          </cell>
          <cell r="I18">
            <v>1997</v>
          </cell>
          <cell r="J18">
            <v>0</v>
          </cell>
          <cell r="K18">
            <v>1998</v>
          </cell>
          <cell r="L18">
            <v>0</v>
          </cell>
          <cell r="M18">
            <v>1999</v>
          </cell>
          <cell r="N18">
            <v>0</v>
          </cell>
          <cell r="O18">
            <v>2000</v>
          </cell>
          <cell r="P18">
            <v>0</v>
          </cell>
          <cell r="Q18" t="str">
            <v xml:space="preserve"> CAGR</v>
          </cell>
        </row>
        <row r="19">
          <cell r="C19" t="str">
            <v>(* = annualised)</v>
          </cell>
          <cell r="D19">
            <v>0</v>
          </cell>
          <cell r="E19">
            <v>0</v>
          </cell>
          <cell r="F19">
            <v>0</v>
          </cell>
          <cell r="G19">
            <v>0</v>
          </cell>
          <cell r="H19" t="str">
            <v>to:</v>
          </cell>
          <cell r="I19">
            <v>35795</v>
          </cell>
          <cell r="J19">
            <v>0</v>
          </cell>
          <cell r="K19">
            <v>36160</v>
          </cell>
          <cell r="L19">
            <v>0</v>
          </cell>
          <cell r="M19">
            <v>36525</v>
          </cell>
          <cell r="N19">
            <v>0</v>
          </cell>
          <cell r="O19">
            <v>36891</v>
          </cell>
          <cell r="P19">
            <v>0</v>
          </cell>
          <cell r="Q19">
            <v>3.0027397260273969</v>
          </cell>
        </row>
        <row r="20">
          <cell r="C20" t="str">
            <v>Number of months</v>
          </cell>
          <cell r="D20">
            <v>0</v>
          </cell>
          <cell r="E20">
            <v>0</v>
          </cell>
          <cell r="F20">
            <v>0</v>
          </cell>
          <cell r="G20">
            <v>0</v>
          </cell>
          <cell r="H20">
            <v>0</v>
          </cell>
          <cell r="I20">
            <v>12</v>
          </cell>
          <cell r="J20">
            <v>0</v>
          </cell>
          <cell r="K20">
            <v>12</v>
          </cell>
          <cell r="L20">
            <v>0</v>
          </cell>
          <cell r="M20">
            <v>12</v>
          </cell>
          <cell r="N20">
            <v>0</v>
          </cell>
          <cell r="O20">
            <v>12.032876712328767</v>
          </cell>
        </row>
        <row r="21">
          <cell r="C21" t="str">
            <v>Adjusted earnings</v>
          </cell>
          <cell r="D21">
            <v>0</v>
          </cell>
          <cell r="E21">
            <v>0</v>
          </cell>
          <cell r="F21">
            <v>0</v>
          </cell>
          <cell r="G21">
            <v>0</v>
          </cell>
          <cell r="H21">
            <v>0</v>
          </cell>
          <cell r="I21">
            <v>28.452882873472788</v>
          </cell>
          <cell r="J21">
            <v>0</v>
          </cell>
          <cell r="K21">
            <v>40.407938660288323</v>
          </cell>
          <cell r="L21">
            <v>0</v>
          </cell>
          <cell r="M21">
            <v>48.711914476165539</v>
          </cell>
          <cell r="N21">
            <v>0</v>
          </cell>
          <cell r="O21">
            <v>57.622302210597326</v>
          </cell>
          <cell r="P21">
            <v>0</v>
          </cell>
          <cell r="Q21">
            <v>0.26491566111559361</v>
          </cell>
          <cell r="R21" t="e">
            <v>#REF!</v>
          </cell>
        </row>
        <row r="22">
          <cell r="C22" t="str">
            <v>Dividend</v>
          </cell>
          <cell r="D22">
            <v>0</v>
          </cell>
          <cell r="E22">
            <v>0</v>
          </cell>
          <cell r="F22">
            <v>0</v>
          </cell>
          <cell r="G22">
            <v>0</v>
          </cell>
          <cell r="H22">
            <v>0</v>
          </cell>
          <cell r="I22">
            <v>1.7000000000000002</v>
          </cell>
          <cell r="J22">
            <v>0</v>
          </cell>
          <cell r="K22">
            <v>2.2000000000000002</v>
          </cell>
          <cell r="L22">
            <v>0</v>
          </cell>
          <cell r="M22">
            <v>2.9</v>
          </cell>
          <cell r="N22">
            <v>0</v>
          </cell>
          <cell r="O22">
            <v>3.7500000000000004</v>
          </cell>
          <cell r="P22">
            <v>0</v>
          </cell>
          <cell r="Q22">
            <v>0.30143641061966298</v>
          </cell>
          <cell r="R22" t="e">
            <v>#REF!</v>
          </cell>
        </row>
        <row r="23">
          <cell r="C23" t="str">
            <v>Cash flow (CFPS)</v>
          </cell>
          <cell r="D23">
            <v>0</v>
          </cell>
          <cell r="E23">
            <v>0</v>
          </cell>
          <cell r="F23">
            <v>0</v>
          </cell>
          <cell r="G23">
            <v>0</v>
          </cell>
          <cell r="H23">
            <v>0</v>
          </cell>
          <cell r="I23">
            <v>3.1362653076718057</v>
          </cell>
          <cell r="J23">
            <v>0</v>
          </cell>
          <cell r="K23">
            <v>4.1251722408094933</v>
          </cell>
          <cell r="L23">
            <v>0</v>
          </cell>
          <cell r="M23">
            <v>5.4454567303816628</v>
          </cell>
          <cell r="N23">
            <v>0</v>
          </cell>
          <cell r="O23">
            <v>6.3766754771729204</v>
          </cell>
          <cell r="P23">
            <v>0</v>
          </cell>
          <cell r="Q23">
            <v>0.26658238737415552</v>
          </cell>
          <cell r="R23" t="e">
            <v>#REF!</v>
          </cell>
        </row>
        <row r="24">
          <cell r="C24" t="str">
            <v>Book value</v>
          </cell>
          <cell r="D24">
            <v>0</v>
          </cell>
          <cell r="E24">
            <v>0</v>
          </cell>
          <cell r="F24">
            <v>0</v>
          </cell>
          <cell r="G24">
            <v>0</v>
          </cell>
          <cell r="H24">
            <v>0</v>
          </cell>
          <cell r="I24">
            <v>6.3335065167639968</v>
          </cell>
          <cell r="J24">
            <v>0</v>
          </cell>
          <cell r="K24">
            <v>7.8017385110777058</v>
          </cell>
          <cell r="L24">
            <v>0</v>
          </cell>
          <cell r="M24">
            <v>9.5576658552255171</v>
          </cell>
          <cell r="N24">
            <v>0</v>
          </cell>
          <cell r="O24">
            <v>10.819896076285248</v>
          </cell>
          <cell r="P24">
            <v>0</v>
          </cell>
          <cell r="Q24">
            <v>0.19524119640976201</v>
          </cell>
          <cell r="R24" t="e">
            <v>#REF!</v>
          </cell>
        </row>
        <row r="25">
          <cell r="C25" t="str">
            <v>Profit and loss (Rs mn)</v>
          </cell>
        </row>
        <row r="26">
          <cell r="C26" t="str">
            <v>Revenues</v>
          </cell>
          <cell r="D26">
            <v>0</v>
          </cell>
          <cell r="E26">
            <v>0</v>
          </cell>
          <cell r="F26">
            <v>0</v>
          </cell>
          <cell r="G26">
            <v>0</v>
          </cell>
          <cell r="H26">
            <v>0</v>
          </cell>
          <cell r="I26">
            <v>78197.083125738238</v>
          </cell>
          <cell r="J26">
            <v>0</v>
          </cell>
          <cell r="K26">
            <v>94818.486000000004</v>
          </cell>
          <cell r="L26">
            <v>0</v>
          </cell>
          <cell r="M26">
            <v>101424.88399999999</v>
          </cell>
          <cell r="N26">
            <v>0</v>
          </cell>
          <cell r="O26">
            <v>104838.1364485368</v>
          </cell>
          <cell r="P26">
            <v>0</v>
          </cell>
          <cell r="Q26">
            <v>0.10256496364534096</v>
          </cell>
        </row>
        <row r="27">
          <cell r="C27" t="str">
            <v>Net Profit</v>
          </cell>
          <cell r="D27">
            <v>0</v>
          </cell>
          <cell r="E27">
            <v>0</v>
          </cell>
          <cell r="F27">
            <v>0</v>
          </cell>
          <cell r="G27">
            <v>0</v>
          </cell>
          <cell r="H27">
            <v>0</v>
          </cell>
          <cell r="I27">
            <v>5666.8831257382444</v>
          </cell>
          <cell r="J27">
            <v>0</v>
          </cell>
          <cell r="K27">
            <v>8047.9390000000076</v>
          </cell>
          <cell r="L27">
            <v>0</v>
          </cell>
          <cell r="M27">
            <v>10695.649449999981</v>
          </cell>
          <cell r="N27">
            <v>0</v>
          </cell>
          <cell r="O27">
            <v>12680.333528068704</v>
          </cell>
          <cell r="P27">
            <v>0</v>
          </cell>
          <cell r="Q27">
            <v>0.30764269180653603</v>
          </cell>
        </row>
        <row r="28">
          <cell r="C28" t="str">
            <v>Returns on</v>
          </cell>
        </row>
        <row r="29">
          <cell r="C29" t="str">
            <v>Av. Cap. employed (ROCE)</v>
          </cell>
          <cell r="D29">
            <v>0</v>
          </cell>
          <cell r="E29">
            <v>0</v>
          </cell>
          <cell r="F29">
            <v>0</v>
          </cell>
          <cell r="G29">
            <v>0</v>
          </cell>
          <cell r="H29">
            <v>0</v>
          </cell>
          <cell r="I29">
            <v>0.40924637165305755</v>
          </cell>
          <cell r="J29">
            <v>0</v>
          </cell>
          <cell r="K29">
            <v>0.48101873582188698</v>
          </cell>
          <cell r="L29">
            <v>0</v>
          </cell>
          <cell r="M29">
            <v>0.50923044806330564</v>
          </cell>
          <cell r="N29">
            <v>0</v>
          </cell>
          <cell r="O29">
            <v>0.53597197713769551</v>
          </cell>
          <cell r="P29">
            <v>0</v>
          </cell>
          <cell r="Q29">
            <v>9.3998643572050122E-2</v>
          </cell>
        </row>
        <row r="30">
          <cell r="C30" t="str">
            <v>Equity (ROE)</v>
          </cell>
          <cell r="D30">
            <v>0</v>
          </cell>
          <cell r="E30">
            <v>0</v>
          </cell>
          <cell r="F30">
            <v>0</v>
          </cell>
          <cell r="G30">
            <v>0</v>
          </cell>
          <cell r="H30">
            <v>0</v>
          </cell>
          <cell r="I30">
            <v>0.46631856678568168</v>
          </cell>
          <cell r="J30">
            <v>0</v>
          </cell>
          <cell r="K30">
            <v>0.54113780324906358</v>
          </cell>
          <cell r="L30">
            <v>0</v>
          </cell>
          <cell r="M30">
            <v>0.56052771418852443</v>
          </cell>
          <cell r="N30">
            <v>0</v>
          </cell>
          <cell r="O30">
            <v>0.56554657916650264</v>
          </cell>
          <cell r="P30">
            <v>0</v>
          </cell>
          <cell r="Q30">
            <v>6.6358107346043971E-2</v>
          </cell>
        </row>
        <row r="31">
          <cell r="C31" t="str">
            <v>EVA</v>
          </cell>
          <cell r="D31">
            <v>0</v>
          </cell>
          <cell r="E31">
            <v>0</v>
          </cell>
          <cell r="F31">
            <v>0</v>
          </cell>
          <cell r="G31">
            <v>0</v>
          </cell>
          <cell r="H31">
            <v>0</v>
          </cell>
          <cell r="I31">
            <v>0.23977814323600063</v>
          </cell>
          <cell r="J31">
            <v>0</v>
          </cell>
          <cell r="K31">
            <v>0.25626796238397281</v>
          </cell>
          <cell r="L31">
            <v>0</v>
          </cell>
          <cell r="M31">
            <v>0.3085244077208677</v>
          </cell>
          <cell r="N31">
            <v>0</v>
          </cell>
          <cell r="O31">
            <v>0.34410667400187966</v>
          </cell>
          <cell r="P31">
            <v>0</v>
          </cell>
          <cell r="Q31">
            <v>0.12783816613967103</v>
          </cell>
        </row>
        <row r="32">
          <cell r="C32" t="str">
            <v>Price Earnings Ratio (times)</v>
          </cell>
        </row>
        <row r="33">
          <cell r="C33" t="str">
            <v>(Historic at year-end prices)</v>
          </cell>
          <cell r="D33">
            <v>0</v>
          </cell>
          <cell r="E33">
            <v>0</v>
          </cell>
          <cell r="F33">
            <v>0</v>
          </cell>
          <cell r="G33">
            <v>0</v>
          </cell>
          <cell r="H33">
            <v>0</v>
          </cell>
          <cell r="I33">
            <v>0</v>
          </cell>
          <cell r="J33">
            <v>0</v>
          </cell>
          <cell r="K33">
            <v>0</v>
          </cell>
          <cell r="L33">
            <v>0</v>
          </cell>
          <cell r="M33">
            <v>0</v>
          </cell>
          <cell r="N33">
            <v>0</v>
          </cell>
          <cell r="O33">
            <v>3.6183906578042753</v>
          </cell>
        </row>
      </sheetData>
      <sheetData sheetId="4" refreshError="1">
        <row r="1">
          <cell r="B1" t="str">
            <v>Hindustan Lever</v>
          </cell>
          <cell r="C1">
            <v>0</v>
          </cell>
          <cell r="D1">
            <v>0</v>
          </cell>
          <cell r="E1">
            <v>0</v>
          </cell>
          <cell r="F1">
            <v>0</v>
          </cell>
          <cell r="G1">
            <v>0</v>
          </cell>
          <cell r="H1">
            <v>0</v>
          </cell>
          <cell r="I1">
            <v>0</v>
          </cell>
          <cell r="J1">
            <v>36941.494835763886</v>
          </cell>
          <cell r="K1">
            <v>0</v>
          </cell>
          <cell r="L1">
            <v>0</v>
          </cell>
          <cell r="M1">
            <v>0</v>
          </cell>
          <cell r="N1">
            <v>0</v>
          </cell>
          <cell r="O1">
            <v>0</v>
          </cell>
          <cell r="P1">
            <v>0</v>
          </cell>
          <cell r="Q1">
            <v>0</v>
          </cell>
          <cell r="R1" t="str">
            <v xml:space="preserve">    Price = Rs 209</v>
          </cell>
        </row>
        <row r="30">
          <cell r="C30" t="str">
            <v>Substantial Shareholdings</v>
          </cell>
          <cell r="D30">
            <v>0</v>
          </cell>
          <cell r="E30">
            <v>0</v>
          </cell>
          <cell r="F30">
            <v>0</v>
          </cell>
          <cell r="G30">
            <v>0</v>
          </cell>
          <cell r="H30">
            <v>0</v>
          </cell>
          <cell r="I30">
            <v>0</v>
          </cell>
          <cell r="J30">
            <v>0</v>
          </cell>
          <cell r="K30">
            <v>0</v>
          </cell>
          <cell r="L30" t="str">
            <v xml:space="preserve"> Ratios, etc.</v>
          </cell>
          <cell r="M30">
            <v>0</v>
          </cell>
          <cell r="N30">
            <v>0</v>
          </cell>
          <cell r="O30">
            <v>0</v>
          </cell>
          <cell r="P30">
            <v>1997</v>
          </cell>
          <cell r="Q30">
            <v>0</v>
          </cell>
          <cell r="R30">
            <v>1998</v>
          </cell>
          <cell r="S30">
            <v>0</v>
          </cell>
          <cell r="T30">
            <v>1999</v>
          </cell>
          <cell r="U30">
            <v>0</v>
          </cell>
          <cell r="V30">
            <v>2000</v>
          </cell>
        </row>
        <row r="31">
          <cell r="C31" t="str">
            <v>Indian Government</v>
          </cell>
          <cell r="D31">
            <v>0</v>
          </cell>
          <cell r="E31">
            <v>0</v>
          </cell>
          <cell r="F31">
            <v>0</v>
          </cell>
          <cell r="G31">
            <v>0</v>
          </cell>
          <cell r="H31">
            <v>0</v>
          </cell>
          <cell r="I31">
            <v>0</v>
          </cell>
          <cell r="J31" t="e">
            <v>#REF!</v>
          </cell>
          <cell r="K31">
            <v>0</v>
          </cell>
          <cell r="L31" t="str">
            <v xml:space="preserve"> Operating Margin</v>
          </cell>
          <cell r="M31">
            <v>0</v>
          </cell>
          <cell r="N31">
            <v>0</v>
          </cell>
          <cell r="O31">
            <v>0</v>
          </cell>
          <cell r="P31">
            <v>137</v>
          </cell>
          <cell r="Q31">
            <v>0</v>
          </cell>
          <cell r="R31">
            <v>137</v>
          </cell>
          <cell r="S31">
            <v>0</v>
          </cell>
          <cell r="T31">
            <v>137</v>
          </cell>
          <cell r="U31">
            <v>0</v>
          </cell>
          <cell r="V31">
            <v>137</v>
          </cell>
        </row>
        <row r="32">
          <cell r="C32" t="str">
            <v>Indian Financial Institutions</v>
          </cell>
          <cell r="D32">
            <v>0</v>
          </cell>
          <cell r="E32">
            <v>0</v>
          </cell>
          <cell r="F32">
            <v>0</v>
          </cell>
          <cell r="G32">
            <v>0</v>
          </cell>
          <cell r="H32">
            <v>0</v>
          </cell>
          <cell r="I32">
            <v>0</v>
          </cell>
          <cell r="J32" t="e">
            <v>#REF!</v>
          </cell>
          <cell r="K32">
            <v>0</v>
          </cell>
          <cell r="L32" t="str">
            <v xml:space="preserve"> Net Profit Margin</v>
          </cell>
          <cell r="M32">
            <v>0</v>
          </cell>
          <cell r="N32">
            <v>0</v>
          </cell>
          <cell r="O32">
            <v>0</v>
          </cell>
          <cell r="P32">
            <v>138</v>
          </cell>
          <cell r="Q32">
            <v>0</v>
          </cell>
          <cell r="R32">
            <v>138</v>
          </cell>
          <cell r="S32">
            <v>0</v>
          </cell>
          <cell r="T32">
            <v>138</v>
          </cell>
          <cell r="U32">
            <v>0</v>
          </cell>
          <cell r="V32">
            <v>138</v>
          </cell>
        </row>
        <row r="33">
          <cell r="C33" t="str">
            <v>Foreign Institutional Investors/NRI/OCB</v>
          </cell>
          <cell r="D33">
            <v>0</v>
          </cell>
          <cell r="E33">
            <v>0</v>
          </cell>
          <cell r="F33">
            <v>0</v>
          </cell>
          <cell r="G33">
            <v>0</v>
          </cell>
          <cell r="H33">
            <v>0</v>
          </cell>
          <cell r="I33">
            <v>0</v>
          </cell>
          <cell r="J33" t="e">
            <v>#REF!</v>
          </cell>
          <cell r="K33">
            <v>0</v>
          </cell>
          <cell r="L33" t="str">
            <v xml:space="preserve"> Yield</v>
          </cell>
          <cell r="M33">
            <v>0</v>
          </cell>
          <cell r="N33">
            <v>0</v>
          </cell>
          <cell r="O33">
            <v>0</v>
          </cell>
          <cell r="P33">
            <v>161</v>
          </cell>
          <cell r="Q33">
            <v>0</v>
          </cell>
          <cell r="R33">
            <v>161</v>
          </cell>
          <cell r="S33">
            <v>0</v>
          </cell>
          <cell r="T33">
            <v>161</v>
          </cell>
          <cell r="U33">
            <v>0</v>
          </cell>
          <cell r="V33">
            <v>161</v>
          </cell>
        </row>
        <row r="34">
          <cell r="C34" t="str">
            <v>GDR's</v>
          </cell>
          <cell r="D34">
            <v>0</v>
          </cell>
          <cell r="E34">
            <v>0</v>
          </cell>
          <cell r="F34">
            <v>0</v>
          </cell>
          <cell r="G34">
            <v>0</v>
          </cell>
          <cell r="H34">
            <v>0</v>
          </cell>
          <cell r="I34">
            <v>0</v>
          </cell>
          <cell r="J34" t="e">
            <v>#REF!</v>
          </cell>
          <cell r="K34">
            <v>0</v>
          </cell>
          <cell r="L34" t="str">
            <v xml:space="preserve"> Interest Cover</v>
          </cell>
          <cell r="M34">
            <v>0</v>
          </cell>
          <cell r="N34">
            <v>0</v>
          </cell>
          <cell r="O34">
            <v>0</v>
          </cell>
          <cell r="P34">
            <v>142</v>
          </cell>
          <cell r="Q34">
            <v>0</v>
          </cell>
          <cell r="R34">
            <v>142</v>
          </cell>
          <cell r="S34">
            <v>0</v>
          </cell>
          <cell r="T34">
            <v>142</v>
          </cell>
          <cell r="U34">
            <v>0</v>
          </cell>
          <cell r="V34">
            <v>142</v>
          </cell>
        </row>
        <row r="35">
          <cell r="C35" t="e">
            <v>#REF!</v>
          </cell>
          <cell r="D35">
            <v>0</v>
          </cell>
          <cell r="E35">
            <v>0</v>
          </cell>
          <cell r="F35">
            <v>0</v>
          </cell>
          <cell r="G35">
            <v>0</v>
          </cell>
          <cell r="H35">
            <v>0</v>
          </cell>
          <cell r="I35">
            <v>0</v>
          </cell>
          <cell r="J35" t="e">
            <v>#REF!</v>
          </cell>
          <cell r="K35">
            <v>0</v>
          </cell>
          <cell r="L35" t="str">
            <v xml:space="preserve"> Debt/Equity</v>
          </cell>
          <cell r="M35">
            <v>0</v>
          </cell>
          <cell r="N35">
            <v>0</v>
          </cell>
          <cell r="O35">
            <v>0</v>
          </cell>
          <cell r="P35">
            <v>142</v>
          </cell>
          <cell r="Q35">
            <v>0</v>
          </cell>
          <cell r="R35">
            <v>142</v>
          </cell>
          <cell r="S35">
            <v>0</v>
          </cell>
          <cell r="T35">
            <v>142</v>
          </cell>
          <cell r="U35">
            <v>0</v>
          </cell>
          <cell r="V35">
            <v>142</v>
          </cell>
        </row>
        <row r="36">
          <cell r="C36" t="e">
            <v>#REF!</v>
          </cell>
          <cell r="D36">
            <v>0</v>
          </cell>
          <cell r="E36">
            <v>0</v>
          </cell>
          <cell r="F36">
            <v>0</v>
          </cell>
          <cell r="G36">
            <v>0</v>
          </cell>
          <cell r="H36">
            <v>0</v>
          </cell>
          <cell r="I36">
            <v>0</v>
          </cell>
          <cell r="J36" t="e">
            <v>#REF!</v>
          </cell>
          <cell r="K36">
            <v>0</v>
          </cell>
          <cell r="L36" t="str">
            <v xml:space="preserve"> Current Ratio</v>
          </cell>
          <cell r="M36">
            <v>0</v>
          </cell>
          <cell r="N36">
            <v>0</v>
          </cell>
          <cell r="O36">
            <v>0</v>
          </cell>
          <cell r="P36">
            <v>140</v>
          </cell>
          <cell r="Q36">
            <v>0</v>
          </cell>
          <cell r="R36">
            <v>140</v>
          </cell>
          <cell r="S36">
            <v>0</v>
          </cell>
          <cell r="T36">
            <v>140</v>
          </cell>
          <cell r="U36">
            <v>0</v>
          </cell>
          <cell r="V36">
            <v>140</v>
          </cell>
        </row>
        <row r="37">
          <cell r="C37" t="str">
            <v>Public</v>
          </cell>
          <cell r="D37">
            <v>0</v>
          </cell>
          <cell r="E37">
            <v>0</v>
          </cell>
          <cell r="F37">
            <v>0</v>
          </cell>
          <cell r="G37">
            <v>0</v>
          </cell>
          <cell r="H37">
            <v>0</v>
          </cell>
          <cell r="I37">
            <v>0</v>
          </cell>
          <cell r="J37" t="e">
            <v>#REF!</v>
          </cell>
          <cell r="K37">
            <v>0</v>
          </cell>
          <cell r="L37" t="str">
            <v xml:space="preserve"> Days Sales in Drs.</v>
          </cell>
          <cell r="M37">
            <v>0</v>
          </cell>
          <cell r="N37">
            <v>0</v>
          </cell>
          <cell r="O37">
            <v>0</v>
          </cell>
          <cell r="P37">
            <v>145</v>
          </cell>
          <cell r="Q37">
            <v>0</v>
          </cell>
          <cell r="R37">
            <v>145</v>
          </cell>
          <cell r="S37">
            <v>0</v>
          </cell>
          <cell r="T37">
            <v>145</v>
          </cell>
          <cell r="U37">
            <v>0</v>
          </cell>
          <cell r="V37">
            <v>145</v>
          </cell>
        </row>
        <row r="38">
          <cell r="J38" t="e">
            <v>#REF!</v>
          </cell>
          <cell r="K38">
            <v>0</v>
          </cell>
          <cell r="L38" t="str">
            <v xml:space="preserve"> Invent. turn (days) </v>
          </cell>
          <cell r="M38">
            <v>0</v>
          </cell>
          <cell r="N38">
            <v>0</v>
          </cell>
          <cell r="O38">
            <v>0</v>
          </cell>
          <cell r="P38">
            <v>146</v>
          </cell>
          <cell r="Q38">
            <v>0</v>
          </cell>
          <cell r="R38">
            <v>146</v>
          </cell>
          <cell r="S38">
            <v>0</v>
          </cell>
          <cell r="T38">
            <v>146</v>
          </cell>
          <cell r="U38">
            <v>0</v>
          </cell>
          <cell r="V38">
            <v>146</v>
          </cell>
        </row>
        <row r="40">
          <cell r="C40" t="str">
            <v>Interim Results</v>
          </cell>
          <cell r="D40">
            <v>0</v>
          </cell>
          <cell r="E40">
            <v>1997</v>
          </cell>
          <cell r="F40">
            <v>0</v>
          </cell>
          <cell r="G40">
            <v>0</v>
          </cell>
          <cell r="H40">
            <v>0</v>
          </cell>
          <cell r="I40">
            <v>0</v>
          </cell>
          <cell r="J40">
            <v>0</v>
          </cell>
          <cell r="K40">
            <v>1998</v>
          </cell>
          <cell r="L40">
            <v>0</v>
          </cell>
          <cell r="M40">
            <v>0</v>
          </cell>
          <cell r="N40">
            <v>0</v>
          </cell>
          <cell r="O40">
            <v>0</v>
          </cell>
          <cell r="P40">
            <v>0</v>
          </cell>
          <cell r="Q40">
            <v>0</v>
          </cell>
          <cell r="R40">
            <v>0</v>
          </cell>
          <cell r="S40">
            <v>1999</v>
          </cell>
        </row>
        <row r="41">
          <cell r="C41" t="str">
            <v>(Rs mn)</v>
          </cell>
          <cell r="D41" t="str">
            <v>H1</v>
          </cell>
          <cell r="E41">
            <v>0</v>
          </cell>
          <cell r="F41" t="str">
            <v>H2</v>
          </cell>
          <cell r="G41">
            <v>0</v>
          </cell>
          <cell r="H41" t="str">
            <v>H1</v>
          </cell>
          <cell r="I41">
            <v>0</v>
          </cell>
          <cell r="J41" t="str">
            <v>% y-o-y</v>
          </cell>
          <cell r="K41">
            <v>0</v>
          </cell>
          <cell r="L41" t="str">
            <v>H2</v>
          </cell>
          <cell r="M41">
            <v>0</v>
          </cell>
          <cell r="N41" t="str">
            <v>% y-o-y</v>
          </cell>
          <cell r="O41">
            <v>0</v>
          </cell>
          <cell r="P41" t="str">
            <v>H1</v>
          </cell>
          <cell r="Q41">
            <v>0</v>
          </cell>
          <cell r="R41" t="str">
            <v>% y-o-y</v>
          </cell>
          <cell r="S41">
            <v>0</v>
          </cell>
          <cell r="T41" t="str">
            <v>H2</v>
          </cell>
          <cell r="U41">
            <v>0</v>
          </cell>
          <cell r="V41" t="str">
            <v>% y-o-y</v>
          </cell>
        </row>
        <row r="42">
          <cell r="C42" t="str">
            <v>Sales</v>
          </cell>
          <cell r="D42">
            <v>32762.6</v>
          </cell>
          <cell r="E42">
            <v>0</v>
          </cell>
          <cell r="F42">
            <v>33238.428288336137</v>
          </cell>
          <cell r="G42">
            <v>0</v>
          </cell>
          <cell r="H42">
            <v>38910</v>
          </cell>
          <cell r="I42">
            <v>0</v>
          </cell>
          <cell r="J42">
            <v>0.18763468100822278</v>
          </cell>
          <cell r="K42">
            <v>0</v>
          </cell>
          <cell r="L42">
            <v>39287.083125738238</v>
          </cell>
          <cell r="M42">
            <v>0</v>
          </cell>
          <cell r="N42">
            <v>0.18197776335665861</v>
          </cell>
          <cell r="O42">
            <v>0</v>
          </cell>
          <cell r="P42">
            <v>46618.7</v>
          </cell>
          <cell r="Q42">
            <v>0</v>
          </cell>
          <cell r="R42">
            <v>0.19811616551015154</v>
          </cell>
          <cell r="S42">
            <v>0</v>
          </cell>
          <cell r="T42">
            <v>46358.5</v>
          </cell>
          <cell r="U42">
            <v>0</v>
          </cell>
          <cell r="V42">
            <v>0.17999343070672125</v>
          </cell>
        </row>
        <row r="43">
          <cell r="C43" t="str">
            <v>Operating Profit</v>
          </cell>
          <cell r="D43">
            <v>2548.8999999999978</v>
          </cell>
          <cell r="E43">
            <v>0</v>
          </cell>
          <cell r="F43">
            <v>2907.8472883361455</v>
          </cell>
          <cell r="G43">
            <v>0</v>
          </cell>
          <cell r="H43">
            <v>3020.1000000000013</v>
          </cell>
          <cell r="I43">
            <v>0</v>
          </cell>
          <cell r="J43">
            <v>0.18486405900584724</v>
          </cell>
          <cell r="K43">
            <v>0</v>
          </cell>
          <cell r="L43">
            <v>4068.5411257382439</v>
          </cell>
          <cell r="M43">
            <v>0</v>
          </cell>
          <cell r="N43">
            <v>0.39915914499975025</v>
          </cell>
          <cell r="O43">
            <v>0</v>
          </cell>
          <cell r="P43">
            <v>3811</v>
          </cell>
          <cell r="Q43">
            <v>0</v>
          </cell>
          <cell r="R43">
            <v>0.26187874573689562</v>
          </cell>
          <cell r="S43">
            <v>0</v>
          </cell>
          <cell r="T43">
            <v>5067.5000000000027</v>
          </cell>
          <cell r="U43">
            <v>0</v>
          </cell>
          <cell r="V43">
            <v>0.24553245091764819</v>
          </cell>
        </row>
        <row r="44">
          <cell r="C44" t="str">
            <v>Other Income</v>
          </cell>
          <cell r="D44">
            <v>636.29999999999995</v>
          </cell>
          <cell r="E44">
            <v>0</v>
          </cell>
          <cell r="F44">
            <v>529.22399999999993</v>
          </cell>
          <cell r="G44">
            <v>0</v>
          </cell>
          <cell r="H44">
            <v>892.7</v>
          </cell>
          <cell r="I44">
            <v>0</v>
          </cell>
          <cell r="J44">
            <v>0.40295458117240313</v>
          </cell>
          <cell r="K44">
            <v>0</v>
          </cell>
          <cell r="L44">
            <v>860.08200000000011</v>
          </cell>
          <cell r="M44">
            <v>0</v>
          </cell>
          <cell r="N44">
            <v>0.6251757289918829</v>
          </cell>
          <cell r="O44">
            <v>0</v>
          </cell>
          <cell r="P44">
            <v>871.1</v>
          </cell>
          <cell r="Q44">
            <v>0</v>
          </cell>
          <cell r="R44">
            <v>-2.4196258541503313E-2</v>
          </cell>
          <cell r="S44">
            <v>0</v>
          </cell>
          <cell r="T44">
            <v>1538.6</v>
          </cell>
          <cell r="U44">
            <v>0</v>
          </cell>
          <cell r="V44">
            <v>0.78889919798344765</v>
          </cell>
        </row>
        <row r="45">
          <cell r="C45" t="str">
            <v>Interest Paid</v>
          </cell>
          <cell r="D45">
            <v>-284.8</v>
          </cell>
          <cell r="E45">
            <v>0</v>
          </cell>
          <cell r="F45">
            <v>-285.22999999999996</v>
          </cell>
          <cell r="G45">
            <v>0</v>
          </cell>
          <cell r="H45">
            <v>-184</v>
          </cell>
          <cell r="I45">
            <v>0</v>
          </cell>
          <cell r="J45">
            <v>-0.3539325842696629</v>
          </cell>
          <cell r="K45">
            <v>0</v>
          </cell>
          <cell r="L45">
            <v>-155</v>
          </cell>
          <cell r="M45">
            <v>0</v>
          </cell>
          <cell r="N45">
            <v>-0.4565789012375977</v>
          </cell>
          <cell r="O45">
            <v>0</v>
          </cell>
          <cell r="P45">
            <v>-176.1</v>
          </cell>
          <cell r="Q45">
            <v>0</v>
          </cell>
          <cell r="R45">
            <v>-4.2934782608695654E-2</v>
          </cell>
          <cell r="S45">
            <v>0</v>
          </cell>
          <cell r="T45">
            <v>-114.10000000000002</v>
          </cell>
          <cell r="U45">
            <v>0</v>
          </cell>
          <cell r="V45">
            <v>-0.2638709677419353</v>
          </cell>
        </row>
        <row r="46">
          <cell r="C46" t="str">
            <v>Pre-tax Profit</v>
          </cell>
          <cell r="D46">
            <v>2900.3999999999978</v>
          </cell>
          <cell r="E46">
            <v>0</v>
          </cell>
          <cell r="F46">
            <v>3151.8412883361452</v>
          </cell>
          <cell r="G46">
            <v>0</v>
          </cell>
          <cell r="H46">
            <v>3728.8000000000011</v>
          </cell>
          <cell r="I46">
            <v>0</v>
          </cell>
          <cell r="J46">
            <v>0.28561577713418984</v>
          </cell>
          <cell r="K46">
            <v>0</v>
          </cell>
          <cell r="L46">
            <v>4773.6231257382442</v>
          </cell>
          <cell r="M46">
            <v>0</v>
          </cell>
          <cell r="N46">
            <v>0.51455060361184501</v>
          </cell>
          <cell r="O46">
            <v>0</v>
          </cell>
          <cell r="P46">
            <v>4506</v>
          </cell>
          <cell r="Q46">
            <v>0</v>
          </cell>
          <cell r="R46">
            <v>0.20843166702424343</v>
          </cell>
          <cell r="S46">
            <v>0</v>
          </cell>
          <cell r="T46">
            <v>6492.0000000000018</v>
          </cell>
          <cell r="U46">
            <v>0</v>
          </cell>
          <cell r="V46">
            <v>0.35997330099158376</v>
          </cell>
        </row>
        <row r="47">
          <cell r="C47" t="str">
            <v>Taxation</v>
          </cell>
          <cell r="D47">
            <v>-1051.9000000000001</v>
          </cell>
          <cell r="E47">
            <v>0</v>
          </cell>
          <cell r="F47">
            <v>-873.59999999999991</v>
          </cell>
          <cell r="G47">
            <v>0</v>
          </cell>
          <cell r="H47">
            <v>-1164.2</v>
          </cell>
          <cell r="I47">
            <v>0</v>
          </cell>
          <cell r="J47">
            <v>0.10675919764236141</v>
          </cell>
          <cell r="K47">
            <v>0</v>
          </cell>
          <cell r="L47">
            <v>-1535.8</v>
          </cell>
          <cell r="M47">
            <v>0</v>
          </cell>
          <cell r="N47">
            <v>0.75801282051282071</v>
          </cell>
          <cell r="O47">
            <v>0</v>
          </cell>
          <cell r="P47">
            <v>-1220</v>
          </cell>
          <cell r="Q47">
            <v>0</v>
          </cell>
          <cell r="R47">
            <v>4.7929908950352207E-2</v>
          </cell>
          <cell r="S47">
            <v>0</v>
          </cell>
          <cell r="T47">
            <v>-1647.1</v>
          </cell>
          <cell r="U47">
            <v>0</v>
          </cell>
          <cell r="V47">
            <v>7.2470373746581496E-2</v>
          </cell>
        </row>
        <row r="48">
          <cell r="C48" t="str">
            <v>Net Profit</v>
          </cell>
          <cell r="D48">
            <v>1848.4999999999977</v>
          </cell>
          <cell r="E48">
            <v>0</v>
          </cell>
          <cell r="F48">
            <v>2278.2412883361453</v>
          </cell>
          <cell r="G48">
            <v>0</v>
          </cell>
          <cell r="H48">
            <v>2564.6000000000013</v>
          </cell>
          <cell r="I48">
            <v>0</v>
          </cell>
          <cell r="J48">
            <v>0.38739518528536898</v>
          </cell>
          <cell r="K48">
            <v>0</v>
          </cell>
          <cell r="L48">
            <v>3237.823125738244</v>
          </cell>
          <cell r="M48">
            <v>0</v>
          </cell>
          <cell r="N48">
            <v>0.4211941212350272</v>
          </cell>
          <cell r="O48">
            <v>0</v>
          </cell>
          <cell r="P48">
            <v>3286</v>
          </cell>
          <cell r="Q48">
            <v>0</v>
          </cell>
          <cell r="R48">
            <v>0.2812914294626836</v>
          </cell>
          <cell r="S48">
            <v>0</v>
          </cell>
          <cell r="T48">
            <v>4844.9000000000015</v>
          </cell>
          <cell r="U48">
            <v>0</v>
          </cell>
          <cell r="V48">
            <v>0.49634486253640975</v>
          </cell>
        </row>
        <row r="51">
          <cell r="C51" t="str">
            <v>This report does not purport to be a complete description of the securities, markets or developments, referred to herein. All expressions of opinion reflect the judgment of the firm at this date and are subject to change, information has been obtained fro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pdate"/>
      <sheetName val="sales"/>
      <sheetName val="Category-update"/>
      <sheetName val="main"/>
      <sheetName val="bs_related"/>
      <sheetName val="Header"/>
      <sheetName val="lp"/>
      <sheetName val="Quarterly"/>
      <sheetName val="q"/>
      <sheetName val="2005"/>
      <sheetName val="2004"/>
      <sheetName val="2003"/>
      <sheetName val="pl_related"/>
      <sheetName val="2002"/>
      <sheetName val="2001"/>
      <sheetName val="2000"/>
      <sheetName val="1999"/>
      <sheetName val="segmental"/>
      <sheetName val="MRP"/>
      <sheetName val="IncMod"/>
      <sheetName val="rm2"/>
      <sheetName val="rm"/>
      <sheetName val="fg"/>
      <sheetName val="org 2000"/>
      <sheetName val="mkt share"/>
      <sheetName val="FA"/>
      <sheetName val="shareholding"/>
      <sheetName val="chrono"/>
      <sheetName val="dcf"/>
      <sheetName val="Charts-FMCG"/>
      <sheetName val="valuation"/>
      <sheetName val="Template"/>
      <sheetName val="acctmod"/>
      <sheetName val="prices"/>
      <sheetName val="Financials"/>
      <sheetName val="board"/>
      <sheetName val="Income-Segment"/>
      <sheetName val="org_2000"/>
      <sheetName val="mkt_share"/>
      <sheetName val="ACC"/>
      <sheetName val="Mico"/>
      <sheetName val="Tax-FY10"/>
      <sheetName val="Operating Statistics"/>
      <sheetName val="Qtrly Flash"/>
      <sheetName val="SF QoQ"/>
      <sheetName val="BS"/>
      <sheetName val="MODEL"/>
      <sheetName val="org_20001"/>
      <sheetName val="mkt_share1"/>
    </sheetNames>
    <sheetDataSet>
      <sheetData sheetId="0" refreshError="1"/>
      <sheetData sheetId="1" refreshError="1"/>
      <sheetData sheetId="2" refreshError="1"/>
      <sheetData sheetId="3" refreshError="1"/>
      <sheetData sheetId="4" refreshError="1">
        <row r="3">
          <cell r="A3" t="str">
            <v>CONSOLIDATED</v>
          </cell>
        </row>
        <row r="34">
          <cell r="A34" t="str">
            <v>BALANCE SHEET</v>
          </cell>
          <cell r="D34">
            <v>1995</v>
          </cell>
          <cell r="E34">
            <v>1996</v>
          </cell>
          <cell r="F34">
            <v>1997</v>
          </cell>
          <cell r="G34">
            <v>1998</v>
          </cell>
          <cell r="H34">
            <v>1999</v>
          </cell>
          <cell r="I34">
            <v>2000</v>
          </cell>
          <cell r="J34">
            <v>2001</v>
          </cell>
          <cell r="K34">
            <v>2002</v>
          </cell>
        </row>
        <row r="35">
          <cell r="D35">
            <v>34789</v>
          </cell>
          <cell r="E35">
            <v>35155</v>
          </cell>
          <cell r="F35">
            <v>35520</v>
          </cell>
          <cell r="G35">
            <v>35885</v>
          </cell>
          <cell r="H35">
            <v>36250</v>
          </cell>
          <cell r="I35">
            <v>36616</v>
          </cell>
          <cell r="J35">
            <v>36981</v>
          </cell>
          <cell r="K35">
            <v>37346</v>
          </cell>
        </row>
        <row r="36">
          <cell r="B36" t="str">
            <v>Gross Fixed Assets</v>
          </cell>
          <cell r="C36" t="str">
            <v>positive</v>
          </cell>
          <cell r="D36">
            <v>717.63700000000006</v>
          </cell>
          <cell r="E36">
            <v>932.44569999999999</v>
          </cell>
          <cell r="F36">
            <v>1119.8637000000001</v>
          </cell>
          <cell r="G36">
            <v>1728.7376999999999</v>
          </cell>
          <cell r="H36">
            <v>1928.7647000000002</v>
          </cell>
          <cell r="I36">
            <v>2048.5916999999999</v>
          </cell>
          <cell r="J36">
            <v>2515.7507000000001</v>
          </cell>
          <cell r="K36">
            <v>2703.5119999999997</v>
          </cell>
        </row>
        <row r="37">
          <cell r="B37" t="str">
            <v>Accumulated Depreciation</v>
          </cell>
          <cell r="C37" t="str">
            <v>negative</v>
          </cell>
          <cell r="D37">
            <v>-235.07000000000002</v>
          </cell>
          <cell r="E37">
            <v>-288.04699999999997</v>
          </cell>
          <cell r="F37">
            <v>-358.30699999999996</v>
          </cell>
          <cell r="G37">
            <v>-470.084</v>
          </cell>
          <cell r="H37">
            <v>-613.36299999999994</v>
          </cell>
          <cell r="I37">
            <v>-766.81299999999987</v>
          </cell>
          <cell r="J37">
            <v>-944.9</v>
          </cell>
          <cell r="K37">
            <v>-1125.2470000000001</v>
          </cell>
        </row>
        <row r="38">
          <cell r="B38" t="str">
            <v>Net Fixed Assets</v>
          </cell>
          <cell r="D38">
            <v>482.56700000000001</v>
          </cell>
          <cell r="E38">
            <v>644.39869999999996</v>
          </cell>
          <cell r="F38">
            <v>761.55670000000009</v>
          </cell>
          <cell r="G38">
            <v>1258.6536999999998</v>
          </cell>
          <cell r="H38">
            <v>1315.4017000000003</v>
          </cell>
          <cell r="I38">
            <v>1281.7787000000001</v>
          </cell>
          <cell r="J38">
            <v>1570.8507</v>
          </cell>
          <cell r="K38">
            <v>1578.2649999999996</v>
          </cell>
        </row>
        <row r="39">
          <cell r="B39" t="str">
            <v>Capital WIP</v>
          </cell>
          <cell r="C39" t="str">
            <v>positive</v>
          </cell>
          <cell r="D39">
            <v>101.70099999999999</v>
          </cell>
          <cell r="E39">
            <v>117.66</v>
          </cell>
          <cell r="F39">
            <v>91.742000000000004</v>
          </cell>
          <cell r="G39">
            <v>18.626999999999999</v>
          </cell>
          <cell r="H39">
            <v>37.901000000000003</v>
          </cell>
          <cell r="I39">
            <v>24.395</v>
          </cell>
          <cell r="J39">
            <v>16.928999999999998</v>
          </cell>
          <cell r="K39">
            <v>54</v>
          </cell>
        </row>
        <row r="40">
          <cell r="B40" t="str">
            <v>Investments in Subsidiaries/Grp cos</v>
          </cell>
          <cell r="C40" t="str">
            <v>positive</v>
          </cell>
          <cell r="D40">
            <v>21.782</v>
          </cell>
          <cell r="E40">
            <v>51.281999999999996</v>
          </cell>
          <cell r="F40">
            <v>82.721999999999994</v>
          </cell>
          <cell r="G40">
            <v>79.772000000000006</v>
          </cell>
          <cell r="H40">
            <v>82.652000000000001</v>
          </cell>
          <cell r="I40">
            <v>80.301000000000002</v>
          </cell>
          <cell r="J40">
            <v>131.05000000000001</v>
          </cell>
          <cell r="K40">
            <v>672.69600000000003</v>
          </cell>
        </row>
        <row r="41">
          <cell r="B41" t="str">
            <v>Other Investments</v>
          </cell>
          <cell r="C41" t="str">
            <v>positive</v>
          </cell>
        </row>
        <row r="42">
          <cell r="B42" t="str">
            <v>Deferred Charges</v>
          </cell>
          <cell r="C42" t="str">
            <v>positive</v>
          </cell>
          <cell r="I42">
            <v>121.75</v>
          </cell>
          <cell r="J42">
            <v>162.95099999999999</v>
          </cell>
        </row>
        <row r="43">
          <cell r="B43" t="str">
            <v>Total Long-Term Assets</v>
          </cell>
          <cell r="D43">
            <v>606.05000000000007</v>
          </cell>
          <cell r="E43">
            <v>813.34069999999997</v>
          </cell>
          <cell r="F43">
            <v>936.02070000000003</v>
          </cell>
          <cell r="G43">
            <v>1357.0526999999997</v>
          </cell>
          <cell r="H43">
            <v>1435.9547000000005</v>
          </cell>
          <cell r="I43">
            <v>1508.2247</v>
          </cell>
          <cell r="J43">
            <v>1881.7807</v>
          </cell>
          <cell r="K43">
            <v>2304.9609999999998</v>
          </cell>
        </row>
        <row r="45">
          <cell r="B45" t="str">
            <v>Inventories</v>
          </cell>
          <cell r="C45" t="str">
            <v>positive</v>
          </cell>
          <cell r="D45">
            <v>448.08100000000002</v>
          </cell>
          <cell r="E45">
            <v>530.25800000000004</v>
          </cell>
          <cell r="F45">
            <v>506.94200000000001</v>
          </cell>
          <cell r="G45">
            <v>585.79300000000001</v>
          </cell>
          <cell r="H45">
            <v>663.57199999999989</v>
          </cell>
          <cell r="I45">
            <v>704.57500000000005</v>
          </cell>
          <cell r="J45">
            <v>830.79399999999998</v>
          </cell>
          <cell r="K45">
            <v>715.06200000000001</v>
          </cell>
        </row>
        <row r="46">
          <cell r="B46" t="str">
            <v>Receivables</v>
          </cell>
          <cell r="C46" t="str">
            <v>positive</v>
          </cell>
          <cell r="D46">
            <v>241.161</v>
          </cell>
          <cell r="E46">
            <v>284.55200000000002</v>
          </cell>
          <cell r="F46">
            <v>357.84699999999998</v>
          </cell>
          <cell r="G46">
            <v>489.74099999999999</v>
          </cell>
          <cell r="H46">
            <v>299.78399999999999</v>
          </cell>
          <cell r="I46">
            <v>377.904</v>
          </cell>
          <cell r="J46">
            <v>326.20499999999998</v>
          </cell>
          <cell r="K46">
            <v>240</v>
          </cell>
        </row>
        <row r="47">
          <cell r="B47" t="str">
            <v>Cash &amp; Bank balances</v>
          </cell>
          <cell r="C47" t="str">
            <v>positive</v>
          </cell>
          <cell r="D47">
            <v>7.7110000000000003</v>
          </cell>
          <cell r="E47">
            <v>29.274000000000001</v>
          </cell>
          <cell r="F47">
            <v>29.7</v>
          </cell>
          <cell r="G47">
            <v>56.83</v>
          </cell>
          <cell r="H47">
            <v>285.83800000000002</v>
          </cell>
          <cell r="I47">
            <v>493.74200000000002</v>
          </cell>
          <cell r="J47">
            <v>345.82900000000001</v>
          </cell>
          <cell r="K47">
            <v>541</v>
          </cell>
        </row>
        <row r="48">
          <cell r="B48" t="str">
            <v>Loans &amp; Advances</v>
          </cell>
          <cell r="C48" t="str">
            <v>positive</v>
          </cell>
          <cell r="D48">
            <v>429.24</v>
          </cell>
          <cell r="E48">
            <v>383.96100000000001</v>
          </cell>
          <cell r="F48">
            <v>692.54200000000003</v>
          </cell>
          <cell r="G48">
            <v>586.50900000000001</v>
          </cell>
          <cell r="H48">
            <v>673.41700000000003</v>
          </cell>
          <cell r="I48">
            <v>726.54499999999996</v>
          </cell>
          <cell r="J48">
            <v>807.74300000000005</v>
          </cell>
          <cell r="K48">
            <v>918.9</v>
          </cell>
        </row>
        <row r="49">
          <cell r="B49" t="str">
            <v>Short-term Investments &amp; Marketable securities</v>
          </cell>
          <cell r="C49" t="str">
            <v>positive</v>
          </cell>
          <cell r="D49">
            <v>634.08399999999995</v>
          </cell>
          <cell r="E49">
            <v>819.22899999999993</v>
          </cell>
          <cell r="F49">
            <v>648.18000000000006</v>
          </cell>
          <cell r="G49">
            <v>832.15099999999995</v>
          </cell>
          <cell r="H49">
            <v>1210.4690000000001</v>
          </cell>
          <cell r="I49">
            <v>1389.5810000000001</v>
          </cell>
          <cell r="J49">
            <v>2025.075</v>
          </cell>
          <cell r="K49">
            <v>2431.0039999999999</v>
          </cell>
        </row>
        <row r="50">
          <cell r="B50" t="str">
            <v>Other Current Assets</v>
          </cell>
          <cell r="C50" t="str">
            <v>positive</v>
          </cell>
          <cell r="D50">
            <v>5.1749999999999998</v>
          </cell>
          <cell r="E50">
            <v>7.548</v>
          </cell>
          <cell r="F50">
            <v>9.0419999999999998</v>
          </cell>
          <cell r="G50">
            <v>4.5</v>
          </cell>
          <cell r="H50">
            <v>4.5</v>
          </cell>
          <cell r="I50">
            <v>4.5</v>
          </cell>
          <cell r="J50">
            <v>1.8</v>
          </cell>
        </row>
        <row r="51">
          <cell r="B51" t="str">
            <v>Total Current Assets</v>
          </cell>
          <cell r="D51">
            <v>1765.452</v>
          </cell>
          <cell r="E51">
            <v>2054.8219999999997</v>
          </cell>
          <cell r="F51">
            <v>2244.2530000000002</v>
          </cell>
          <cell r="G51">
            <v>2555.5239999999999</v>
          </cell>
          <cell r="H51">
            <v>3137.58</v>
          </cell>
          <cell r="I51">
            <v>3696.8470000000002</v>
          </cell>
          <cell r="J51">
            <v>4337.4459999999999</v>
          </cell>
          <cell r="K51">
            <v>4845.9660000000003</v>
          </cell>
        </row>
        <row r="52">
          <cell r="B52" t="str">
            <v>Misc Expenditure not w off</v>
          </cell>
          <cell r="K52">
            <v>217.012</v>
          </cell>
        </row>
        <row r="53">
          <cell r="B53" t="str">
            <v>Total Assets</v>
          </cell>
          <cell r="D53">
            <v>2371.502</v>
          </cell>
          <cell r="E53">
            <v>2868.1626999999999</v>
          </cell>
          <cell r="F53">
            <v>3180.2737000000002</v>
          </cell>
          <cell r="G53">
            <v>3912.5766999999996</v>
          </cell>
          <cell r="H53">
            <v>4573.5347000000002</v>
          </cell>
          <cell r="I53">
            <v>5205.0717000000004</v>
          </cell>
          <cell r="J53">
            <v>6219.2267000000002</v>
          </cell>
          <cell r="K53">
            <v>7367.9389999999994</v>
          </cell>
        </row>
        <row r="55">
          <cell r="B55" t="str">
            <v>Payables</v>
          </cell>
          <cell r="C55" t="str">
            <v>positive</v>
          </cell>
          <cell r="D55">
            <v>803.14499999999998</v>
          </cell>
          <cell r="E55">
            <v>1037.395</v>
          </cell>
          <cell r="F55">
            <v>1379.2280000000001</v>
          </cell>
          <cell r="G55">
            <v>1508.998</v>
          </cell>
          <cell r="H55">
            <v>1687.2939999999999</v>
          </cell>
          <cell r="I55">
            <v>1955.8590000000002</v>
          </cell>
          <cell r="J55">
            <v>1696.624</v>
          </cell>
          <cell r="K55">
            <v>1486</v>
          </cell>
        </row>
        <row r="56">
          <cell r="B56" t="str">
            <v>Provision for Tax</v>
          </cell>
          <cell r="C56" t="str">
            <v>positive</v>
          </cell>
          <cell r="D56">
            <v>39.667999999999999</v>
          </cell>
          <cell r="E56">
            <v>43.767000000000003</v>
          </cell>
          <cell r="F56">
            <v>47.127000000000002</v>
          </cell>
          <cell r="G56">
            <v>75.371000000000009</v>
          </cell>
          <cell r="H56">
            <v>94.945000000000007</v>
          </cell>
          <cell r="I56">
            <v>131.56799999999998</v>
          </cell>
          <cell r="J56">
            <v>157.76999999999998</v>
          </cell>
          <cell r="K56">
            <v>0</v>
          </cell>
        </row>
        <row r="57">
          <cell r="B57" t="str">
            <v>Proposed Dividend</v>
          </cell>
          <cell r="C57" t="str">
            <v>positive</v>
          </cell>
          <cell r="D57">
            <v>74.268000000000001</v>
          </cell>
          <cell r="E57">
            <v>74.268000000000001</v>
          </cell>
          <cell r="F57">
            <v>81.694999999999993</v>
          </cell>
          <cell r="G57">
            <v>102.11799999999999</v>
          </cell>
          <cell r="H57">
            <v>113.351</v>
          </cell>
          <cell r="I57">
            <v>139.1132475</v>
          </cell>
          <cell r="J57">
            <v>168.80099999999999</v>
          </cell>
          <cell r="K57">
            <v>201.37875</v>
          </cell>
        </row>
        <row r="58">
          <cell r="B58" t="str">
            <v>Other Current Liabilities</v>
          </cell>
          <cell r="C58" t="str">
            <v>positive</v>
          </cell>
          <cell r="D58">
            <v>37.371000000000009</v>
          </cell>
          <cell r="E58">
            <v>59.782000000000011</v>
          </cell>
          <cell r="F58">
            <v>23.882000000000176</v>
          </cell>
          <cell r="G58">
            <v>30.002999999999957</v>
          </cell>
          <cell r="H58">
            <v>14.040000000000006</v>
          </cell>
          <cell r="I58">
            <v>15.5979999999999</v>
          </cell>
          <cell r="J58">
            <v>32.199999999999989</v>
          </cell>
          <cell r="K58">
            <v>20.099999999999994</v>
          </cell>
        </row>
        <row r="59">
          <cell r="B59" t="str">
            <v>Total Current Liabilities</v>
          </cell>
          <cell r="D59">
            <v>954.452</v>
          </cell>
          <cell r="E59">
            <v>1215.212</v>
          </cell>
          <cell r="F59">
            <v>1531.9320000000002</v>
          </cell>
          <cell r="G59">
            <v>1716.49</v>
          </cell>
          <cell r="H59">
            <v>1909.6299999999997</v>
          </cell>
          <cell r="I59">
            <v>2242.1382475</v>
          </cell>
          <cell r="J59">
            <v>2055.395</v>
          </cell>
          <cell r="K59">
            <v>1707.47875</v>
          </cell>
        </row>
        <row r="61">
          <cell r="B61" t="str">
            <v>Deferred tax liability/(assets)</v>
          </cell>
          <cell r="J61">
            <v>0</v>
          </cell>
          <cell r="K61">
            <v>115.60000000000001</v>
          </cell>
        </row>
        <row r="63">
          <cell r="B63" t="str">
            <v>Short-Term Debt</v>
          </cell>
          <cell r="C63" t="str">
            <v>positive</v>
          </cell>
          <cell r="D63">
            <v>212.1</v>
          </cell>
          <cell r="E63">
            <v>376.92500000000001</v>
          </cell>
          <cell r="F63">
            <v>368.85</v>
          </cell>
          <cell r="G63">
            <v>984.7</v>
          </cell>
          <cell r="H63">
            <v>670</v>
          </cell>
          <cell r="I63">
            <v>598.24900000000002</v>
          </cell>
          <cell r="J63">
            <v>762.56299999999999</v>
          </cell>
          <cell r="K63">
            <v>846.6</v>
          </cell>
        </row>
        <row r="64">
          <cell r="B64" t="str">
            <v>Long-Term Debt</v>
          </cell>
          <cell r="C64" t="str">
            <v>positive</v>
          </cell>
          <cell r="D64">
            <v>363.65899999999999</v>
          </cell>
          <cell r="E64">
            <v>348.697</v>
          </cell>
          <cell r="F64">
            <v>255.26400000000001</v>
          </cell>
          <cell r="G64">
            <v>0</v>
          </cell>
          <cell r="H64">
            <v>500</v>
          </cell>
          <cell r="I64">
            <v>500</v>
          </cell>
          <cell r="J64">
            <v>1000</v>
          </cell>
          <cell r="K64">
            <v>1000</v>
          </cell>
        </row>
        <row r="65">
          <cell r="B65" t="str">
            <v>Preference Capital</v>
          </cell>
          <cell r="C65" t="str">
            <v>positive</v>
          </cell>
          <cell r="D65">
            <v>0</v>
          </cell>
          <cell r="E65">
            <v>0</v>
          </cell>
          <cell r="F65">
            <v>0</v>
          </cell>
          <cell r="G65">
            <v>0</v>
          </cell>
          <cell r="H65">
            <v>0</v>
          </cell>
          <cell r="I65">
            <v>0</v>
          </cell>
          <cell r="J65">
            <v>0</v>
          </cell>
          <cell r="K65">
            <v>0</v>
          </cell>
        </row>
        <row r="67">
          <cell r="B67" t="str">
            <v>Equity Capital</v>
          </cell>
          <cell r="C67" t="str">
            <v>positive</v>
          </cell>
          <cell r="D67">
            <v>185.67</v>
          </cell>
          <cell r="E67">
            <v>185.67</v>
          </cell>
          <cell r="F67">
            <v>185.67</v>
          </cell>
          <cell r="G67">
            <v>185.67</v>
          </cell>
          <cell r="H67">
            <v>185.67</v>
          </cell>
          <cell r="I67">
            <v>278.505</v>
          </cell>
          <cell r="J67">
            <v>278.505</v>
          </cell>
          <cell r="K67">
            <v>268.505</v>
          </cell>
        </row>
        <row r="68">
          <cell r="B68" t="str">
            <v>Share premium</v>
          </cell>
          <cell r="C68" t="str">
            <v>positive</v>
          </cell>
        </row>
        <row r="69">
          <cell r="B69" t="str">
            <v>Other Free Reserves</v>
          </cell>
          <cell r="C69" t="str">
            <v>positive</v>
          </cell>
          <cell r="D69">
            <v>655.64700000000005</v>
          </cell>
          <cell r="E69">
            <v>741.40700000000004</v>
          </cell>
          <cell r="F69">
            <v>838.51099999999997</v>
          </cell>
          <cell r="G69">
            <v>1025.6479999999999</v>
          </cell>
          <cell r="H69">
            <v>1307.8910000000001</v>
          </cell>
          <cell r="I69">
            <v>1586.133</v>
          </cell>
          <cell r="J69">
            <v>2122.6959999999999</v>
          </cell>
          <cell r="K69">
            <v>3429.9870000000001</v>
          </cell>
        </row>
        <row r="70">
          <cell r="B70" t="str">
            <v>Total Shareholders' Equity</v>
          </cell>
          <cell r="D70">
            <v>841.31700000000001</v>
          </cell>
          <cell r="E70">
            <v>927.077</v>
          </cell>
          <cell r="F70">
            <v>1024.181</v>
          </cell>
          <cell r="G70">
            <v>1211.318</v>
          </cell>
          <cell r="H70">
            <v>1493.5610000000001</v>
          </cell>
          <cell r="I70">
            <v>1864.6379999999999</v>
          </cell>
          <cell r="J70">
            <v>2401.201</v>
          </cell>
          <cell r="K70">
            <v>3698.4920000000002</v>
          </cell>
        </row>
        <row r="72">
          <cell r="B72" t="str">
            <v>Total Liabilities &amp; Shareholders' Equity</v>
          </cell>
          <cell r="D72">
            <v>2371.5279999999998</v>
          </cell>
          <cell r="E72">
            <v>2867.9110000000001</v>
          </cell>
          <cell r="F72">
            <v>3180.2270000000003</v>
          </cell>
          <cell r="G72">
            <v>3912.5079999999998</v>
          </cell>
          <cell r="H72">
            <v>4573.1909999999998</v>
          </cell>
          <cell r="I72">
            <v>5205.0252474999998</v>
          </cell>
          <cell r="J72">
            <v>6219.1589999999997</v>
          </cell>
          <cell r="K72">
            <v>7368.1707500000002</v>
          </cell>
        </row>
        <row r="75">
          <cell r="A75" t="str">
            <v>CASH FLOW STATEMENT</v>
          </cell>
          <cell r="D75">
            <v>1995</v>
          </cell>
          <cell r="E75">
            <v>1996</v>
          </cell>
          <cell r="F75">
            <v>1997</v>
          </cell>
          <cell r="G75">
            <v>1998</v>
          </cell>
          <cell r="H75">
            <v>1999</v>
          </cell>
          <cell r="I75">
            <v>2000</v>
          </cell>
          <cell r="J75">
            <v>2001</v>
          </cell>
        </row>
        <row r="76">
          <cell r="D76">
            <v>34789</v>
          </cell>
          <cell r="E76">
            <v>35155</v>
          </cell>
          <cell r="F76">
            <v>35520</v>
          </cell>
          <cell r="G76">
            <v>35885</v>
          </cell>
          <cell r="H76">
            <v>36250</v>
          </cell>
          <cell r="I76">
            <v>36616</v>
          </cell>
          <cell r="J76">
            <v>36981</v>
          </cell>
        </row>
        <row r="77">
          <cell r="B77" t="str">
            <v>Operating Profit</v>
          </cell>
          <cell r="D77">
            <v>228.83799999999883</v>
          </cell>
          <cell r="E77">
            <v>229.25400000000263</v>
          </cell>
          <cell r="F77">
            <v>305.75400000000172</v>
          </cell>
          <cell r="G77">
            <v>477.57800000000225</v>
          </cell>
          <cell r="H77">
            <v>670.20200000000114</v>
          </cell>
          <cell r="I77">
            <v>876.36599999999999</v>
          </cell>
          <cell r="J77">
            <v>1150.9169999999976</v>
          </cell>
        </row>
        <row r="78">
          <cell r="B78" t="str">
            <v>Interest</v>
          </cell>
          <cell r="D78">
            <v>-30.797999999999998</v>
          </cell>
          <cell r="E78">
            <v>-49.984999999999999</v>
          </cell>
          <cell r="F78">
            <v>-54.805</v>
          </cell>
          <cell r="G78">
            <v>-49.246000000000002</v>
          </cell>
          <cell r="H78">
            <v>-66.308999999999997</v>
          </cell>
          <cell r="I78">
            <v>-73.207999999999998</v>
          </cell>
          <cell r="J78">
            <v>-100.9</v>
          </cell>
        </row>
        <row r="79">
          <cell r="B79" t="str">
            <v>Tax Paid</v>
          </cell>
          <cell r="D79">
            <v>-113.99</v>
          </cell>
          <cell r="E79">
            <v>-110.25</v>
          </cell>
          <cell r="F79">
            <v>-115.96</v>
          </cell>
          <cell r="G79">
            <v>-134.69999999999999</v>
          </cell>
          <cell r="H79">
            <v>-180</v>
          </cell>
          <cell r="I79">
            <v>-260.7</v>
          </cell>
          <cell r="J79">
            <v>-434.05</v>
          </cell>
        </row>
        <row r="80">
          <cell r="B80" t="str">
            <v>Other Income</v>
          </cell>
          <cell r="D80">
            <v>138.126</v>
          </cell>
          <cell r="E80">
            <v>144.48099999999999</v>
          </cell>
          <cell r="F80">
            <v>116.57000000000001</v>
          </cell>
          <cell r="G80">
            <v>112.32</v>
          </cell>
          <cell r="H80">
            <v>131.68899999999999</v>
          </cell>
          <cell r="I80">
            <v>139.53699999999998</v>
          </cell>
          <cell r="J80">
            <v>277.65500000000003</v>
          </cell>
        </row>
        <row r="81">
          <cell r="B81" t="str">
            <v>Inc/Dec in Working Capital</v>
          </cell>
          <cell r="E81">
            <v>13.273000000000252</v>
          </cell>
          <cell r="F81">
            <v>-35.259000000000015</v>
          </cell>
          <cell r="G81">
            <v>-531.46200000000022</v>
          </cell>
          <cell r="H81">
            <v>533.11000000000013</v>
          </cell>
          <cell r="I81">
            <v>232.00824750000015</v>
          </cell>
          <cell r="J81">
            <v>-504.07524749999993</v>
          </cell>
        </row>
        <row r="82">
          <cell r="B82" t="str">
            <v>Net Cash Flow from Operations</v>
          </cell>
          <cell r="D82">
            <v>222.17599999999885</v>
          </cell>
          <cell r="E82">
            <v>226.77300000000287</v>
          </cell>
          <cell r="F82">
            <v>216.30000000000172</v>
          </cell>
          <cell r="G82">
            <v>-125.50999999999794</v>
          </cell>
          <cell r="H82">
            <v>1088.6920000000014</v>
          </cell>
          <cell r="I82">
            <v>914.00324750000027</v>
          </cell>
          <cell r="J82">
            <v>389.54675249999764</v>
          </cell>
        </row>
        <row r="84">
          <cell r="B84" t="str">
            <v>Dividends</v>
          </cell>
          <cell r="C84" t="str">
            <v>negative</v>
          </cell>
          <cell r="D84">
            <v>-74.268000000000001</v>
          </cell>
          <cell r="E84">
            <v>-74.268000000000001</v>
          </cell>
          <cell r="F84">
            <v>-92.834999999999994</v>
          </cell>
          <cell r="G84">
            <v>-92.834999999999994</v>
          </cell>
          <cell r="H84">
            <v>-102.1185</v>
          </cell>
          <cell r="I84">
            <v>-125.32725000000001</v>
          </cell>
          <cell r="J84">
            <v>-153.17775</v>
          </cell>
        </row>
        <row r="85">
          <cell r="B85" t="str">
            <v>Capital Expenditure</v>
          </cell>
          <cell r="E85">
            <v>-230.76769999999999</v>
          </cell>
          <cell r="F85">
            <v>-161.5</v>
          </cell>
          <cell r="G85">
            <v>-535.75899999999979</v>
          </cell>
          <cell r="H85">
            <v>-219.30100000000039</v>
          </cell>
          <cell r="I85">
            <v>-106.32099999999969</v>
          </cell>
          <cell r="J85">
            <v>-459.69300000000021</v>
          </cell>
        </row>
        <row r="86">
          <cell r="B86" t="str">
            <v>Investments</v>
          </cell>
          <cell r="E86">
            <v>-214.64499999999998</v>
          </cell>
          <cell r="F86">
            <v>139.60899999999992</v>
          </cell>
          <cell r="G86">
            <v>-181.02099999999996</v>
          </cell>
          <cell r="H86">
            <v>-381.19800000000009</v>
          </cell>
          <cell r="I86">
            <v>-176.76099999999997</v>
          </cell>
          <cell r="J86">
            <v>-686.24299999999994</v>
          </cell>
        </row>
        <row r="87">
          <cell r="B87" t="str">
            <v>Net Cash Flow from Investing</v>
          </cell>
          <cell r="E87">
            <v>-519.6807</v>
          </cell>
          <cell r="F87">
            <v>-114.72600000000006</v>
          </cell>
          <cell r="G87">
            <v>-809.61499999999978</v>
          </cell>
          <cell r="H87">
            <v>-702.61750000000052</v>
          </cell>
          <cell r="I87">
            <v>-408.40924999999964</v>
          </cell>
          <cell r="J87">
            <v>-1299.1137500000002</v>
          </cell>
        </row>
        <row r="88">
          <cell r="H88">
            <v>767.27250000000095</v>
          </cell>
        </row>
        <row r="89">
          <cell r="B89" t="str">
            <v>Inc/Dec in Total Debt</v>
          </cell>
          <cell r="E89">
            <v>149.86300000000006</v>
          </cell>
          <cell r="F89">
            <v>-101.50800000000004</v>
          </cell>
          <cell r="G89">
            <v>360.58600000000001</v>
          </cell>
          <cell r="H89">
            <v>185.29999999999995</v>
          </cell>
          <cell r="I89">
            <v>-71.750999999999976</v>
          </cell>
          <cell r="J89">
            <v>664.31400000000008</v>
          </cell>
        </row>
        <row r="90">
          <cell r="B90" t="str">
            <v>Issue of Equity</v>
          </cell>
          <cell r="E90">
            <v>0</v>
          </cell>
          <cell r="F90">
            <v>0</v>
          </cell>
          <cell r="G90">
            <v>0</v>
          </cell>
          <cell r="H90">
            <v>0</v>
          </cell>
          <cell r="I90">
            <v>0</v>
          </cell>
          <cell r="J90">
            <v>0</v>
          </cell>
        </row>
        <row r="91">
          <cell r="B91" t="str">
            <v>Other Item</v>
          </cell>
          <cell r="E91">
            <v>-10</v>
          </cell>
          <cell r="F91">
            <v>-23</v>
          </cell>
          <cell r="G91">
            <v>-16</v>
          </cell>
          <cell r="H91">
            <v>-16</v>
          </cell>
          <cell r="I91">
            <v>-141.316</v>
          </cell>
          <cell r="J91">
            <v>-81</v>
          </cell>
        </row>
        <row r="92">
          <cell r="B92" t="str">
            <v>Net Cash Flow from Financing</v>
          </cell>
          <cell r="E92">
            <v>139.86300000000006</v>
          </cell>
          <cell r="F92">
            <v>-124.50800000000004</v>
          </cell>
          <cell r="G92">
            <v>344.58600000000001</v>
          </cell>
          <cell r="H92">
            <v>169.29999999999995</v>
          </cell>
          <cell r="I92">
            <v>-213.06699999999998</v>
          </cell>
          <cell r="J92">
            <v>583.31400000000008</v>
          </cell>
        </row>
        <row r="94">
          <cell r="B94" t="str">
            <v>(Dec)/Inc in Cash</v>
          </cell>
          <cell r="E94">
            <v>-153.04469999999708</v>
          </cell>
          <cell r="F94">
            <v>-22.933999999998377</v>
          </cell>
          <cell r="G94">
            <v>-590.53899999999771</v>
          </cell>
          <cell r="H94">
            <v>555.37450000000081</v>
          </cell>
          <cell r="I94">
            <v>292.52699750000068</v>
          </cell>
          <cell r="J94">
            <v>-326.25299750000249</v>
          </cell>
        </row>
        <row r="95">
          <cell r="E95">
            <v>21.563000000000002</v>
          </cell>
          <cell r="F95">
            <v>0.42599999999999838</v>
          </cell>
          <cell r="G95">
            <v>27.13</v>
          </cell>
          <cell r="H95">
            <v>229.00800000000004</v>
          </cell>
          <cell r="I95">
            <v>207.904</v>
          </cell>
          <cell r="J95">
            <v>-147.91300000000001</v>
          </cell>
        </row>
        <row r="97">
          <cell r="B97" t="str">
            <v>Cash Flow from Operations</v>
          </cell>
          <cell r="E97">
            <v>226.77300000000287</v>
          </cell>
          <cell r="F97">
            <v>216.30000000000172</v>
          </cell>
          <cell r="G97">
            <v>-125.50999999999794</v>
          </cell>
          <cell r="H97">
            <v>1088.6920000000014</v>
          </cell>
          <cell r="I97">
            <v>914.00324750000027</v>
          </cell>
          <cell r="J97">
            <v>389.54675249999764</v>
          </cell>
        </row>
        <row r="98">
          <cell r="B98" t="str">
            <v>(Inc)/Dec in Capital Expenditure</v>
          </cell>
          <cell r="E98">
            <v>-230.76769999999999</v>
          </cell>
          <cell r="F98">
            <v>-161.5</v>
          </cell>
          <cell r="G98">
            <v>-535.75899999999979</v>
          </cell>
          <cell r="H98">
            <v>-219.30100000000039</v>
          </cell>
          <cell r="I98">
            <v>-106.32099999999969</v>
          </cell>
          <cell r="J98">
            <v>-459.69300000000021</v>
          </cell>
        </row>
        <row r="99">
          <cell r="B99" t="str">
            <v>Dividends</v>
          </cell>
          <cell r="C99" t="str">
            <v>negative</v>
          </cell>
          <cell r="E99">
            <v>-74.268000000000001</v>
          </cell>
          <cell r="F99">
            <v>-92.834999999999994</v>
          </cell>
          <cell r="G99">
            <v>-92.834999999999994</v>
          </cell>
          <cell r="H99">
            <v>-102.1185</v>
          </cell>
          <cell r="I99">
            <v>-125.32725000000001</v>
          </cell>
          <cell r="J99">
            <v>-153.17775</v>
          </cell>
        </row>
        <row r="100">
          <cell r="B100" t="str">
            <v>Free Cash Flow</v>
          </cell>
          <cell r="E100">
            <v>-78.262699999997125</v>
          </cell>
          <cell r="F100">
            <v>-38.034999999998277</v>
          </cell>
          <cell r="G100">
            <v>-754.10399999999777</v>
          </cell>
          <cell r="H100">
            <v>767.27250000000095</v>
          </cell>
          <cell r="I100">
            <v>682.35499750000054</v>
          </cell>
          <cell r="J100">
            <v>-223.32399750000258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mod"/>
      <sheetName val="per share"/>
      <sheetName val="owners"/>
      <sheetName val="cap hist"/>
      <sheetName val="prices"/>
      <sheetName val="quant"/>
      <sheetName val="front page"/>
      <sheetName val="last page"/>
      <sheetName val="BS_1"/>
      <sheetName val="BS_2"/>
      <sheetName val="CF_1"/>
      <sheetName val="PL_1"/>
      <sheetName val="PL_2"/>
      <sheetName val="Ratio_1"/>
      <sheetName val="Ratio_2"/>
      <sheetName val="bp"/>
      <sheetName val="fp"/>
      <sheetName val="board"/>
      <sheetName val="sales"/>
      <sheetName val="main"/>
      <sheetName val="shareholding"/>
      <sheetName val="pl_related"/>
      <sheetName val="per_share"/>
      <sheetName val="cap_hist"/>
      <sheetName val="front_page"/>
      <sheetName val="last_page"/>
      <sheetName val="charts &amp; tables"/>
      <sheetName val="bonny"/>
      <sheetName val="AMOY"/>
      <sheetName val="Qtrly Flash"/>
      <sheetName val="per_share1"/>
      <sheetName val="cap_hist1"/>
      <sheetName val="front_page1"/>
      <sheetName val="last_page1"/>
      <sheetName val="charts_&amp;_tables"/>
    </sheetNames>
    <sheetDataSet>
      <sheetData sheetId="0" refreshError="1">
        <row r="1">
          <cell r="A1" t="str">
            <v>SmithKline Beecham Consumer Healthcare</v>
          </cell>
        </row>
        <row r="138">
          <cell r="A138" t="str">
            <v>SmithKline Beecham Consumer Healthcare</v>
          </cell>
        </row>
        <row r="139">
          <cell r="C139" t="str">
            <v>FY1993</v>
          </cell>
          <cell r="D139">
            <v>0</v>
          </cell>
          <cell r="E139" t="str">
            <v>FY1994</v>
          </cell>
          <cell r="F139">
            <v>0</v>
          </cell>
          <cell r="G139" t="str">
            <v>FY1995</v>
          </cell>
          <cell r="H139">
            <v>0</v>
          </cell>
          <cell r="I139" t="str">
            <v>FY1996</v>
          </cell>
          <cell r="J139">
            <v>0</v>
          </cell>
          <cell r="K139" t="str">
            <v>FY1997</v>
          </cell>
          <cell r="L139">
            <v>0</v>
          </cell>
          <cell r="M139" t="str">
            <v>FY1998</v>
          </cell>
          <cell r="N139">
            <v>0</v>
          </cell>
          <cell r="O139" t="str">
            <v>FY1999</v>
          </cell>
          <cell r="P139">
            <v>0</v>
          </cell>
          <cell r="Q139" t="str">
            <v>FY2000</v>
          </cell>
          <cell r="R139">
            <v>0</v>
          </cell>
          <cell r="S139" t="str">
            <v>FY2001</v>
          </cell>
          <cell r="T139">
            <v>0</v>
          </cell>
          <cell r="U139" t="str">
            <v>FY2002</v>
          </cell>
          <cell r="V139">
            <v>0</v>
          </cell>
          <cell r="W139" t="str">
            <v>FY2003</v>
          </cell>
          <cell r="X139">
            <v>0</v>
          </cell>
          <cell r="Y139" t="str">
            <v>FY2004</v>
          </cell>
        </row>
        <row r="140">
          <cell r="A140" t="str">
            <v>Net revenues</v>
          </cell>
          <cell r="B140">
            <v>0</v>
          </cell>
          <cell r="C140" t="e">
            <v>#REF!</v>
          </cell>
          <cell r="D140">
            <v>0</v>
          </cell>
          <cell r="E140" t="e">
            <v>#REF!</v>
          </cell>
          <cell r="F140">
            <v>0</v>
          </cell>
          <cell r="G140" t="e">
            <v>#REF!</v>
          </cell>
          <cell r="H140">
            <v>0</v>
          </cell>
          <cell r="I140" t="e">
            <v>#REF!</v>
          </cell>
          <cell r="J140">
            <v>0</v>
          </cell>
          <cell r="K140" t="e">
            <v>#REF!</v>
          </cell>
          <cell r="L140">
            <v>0</v>
          </cell>
          <cell r="M140" t="e">
            <v>#REF!</v>
          </cell>
          <cell r="N140">
            <v>0</v>
          </cell>
          <cell r="O140" t="e">
            <v>#REF!</v>
          </cell>
          <cell r="P140">
            <v>0</v>
          </cell>
          <cell r="Q140" t="e">
            <v>#REF!</v>
          </cell>
          <cell r="R140">
            <v>0</v>
          </cell>
          <cell r="S140" t="e">
            <v>#REF!</v>
          </cell>
          <cell r="T140">
            <v>0</v>
          </cell>
          <cell r="U140" t="e">
            <v>#REF!</v>
          </cell>
          <cell r="V140">
            <v>0</v>
          </cell>
          <cell r="W140" t="e">
            <v>#REF!</v>
          </cell>
          <cell r="X140">
            <v>0</v>
          </cell>
          <cell r="Y140" t="e">
            <v>#REF!</v>
          </cell>
        </row>
        <row r="141">
          <cell r="B141" t="str">
            <v>% growth</v>
          </cell>
          <cell r="C141">
            <v>0</v>
          </cell>
          <cell r="D141">
            <v>0</v>
          </cell>
          <cell r="E141" t="e">
            <v>#REF!</v>
          </cell>
          <cell r="F141">
            <v>0</v>
          </cell>
          <cell r="G141" t="e">
            <v>#REF!</v>
          </cell>
          <cell r="H141">
            <v>0</v>
          </cell>
          <cell r="I141" t="e">
            <v>#REF!</v>
          </cell>
          <cell r="J141">
            <v>0</v>
          </cell>
          <cell r="K141" t="e">
            <v>#REF!</v>
          </cell>
          <cell r="L141">
            <v>0</v>
          </cell>
          <cell r="M141" t="e">
            <v>#REF!</v>
          </cell>
          <cell r="N141">
            <v>0</v>
          </cell>
          <cell r="O141" t="e">
            <v>#REF!</v>
          </cell>
          <cell r="P141">
            <v>0</v>
          </cell>
          <cell r="Q141" t="e">
            <v>#REF!</v>
          </cell>
          <cell r="R141">
            <v>0</v>
          </cell>
          <cell r="S141" t="e">
            <v>#REF!</v>
          </cell>
          <cell r="T141">
            <v>0</v>
          </cell>
          <cell r="U141" t="e">
            <v>#REF!</v>
          </cell>
          <cell r="V141">
            <v>0</v>
          </cell>
          <cell r="W141" t="e">
            <v>#REF!</v>
          </cell>
          <cell r="X141">
            <v>0</v>
          </cell>
          <cell r="Y141" t="e">
            <v>#REF!</v>
          </cell>
        </row>
        <row r="142">
          <cell r="A142" t="str">
            <v>Operating Profit (EBITDA)</v>
          </cell>
          <cell r="B142">
            <v>0</v>
          </cell>
          <cell r="C142" t="e">
            <v>#REF!</v>
          </cell>
          <cell r="D142">
            <v>0</v>
          </cell>
          <cell r="E142" t="e">
            <v>#REF!</v>
          </cell>
          <cell r="F142">
            <v>0</v>
          </cell>
          <cell r="G142" t="e">
            <v>#REF!</v>
          </cell>
          <cell r="H142">
            <v>0</v>
          </cell>
          <cell r="I142" t="e">
            <v>#REF!</v>
          </cell>
          <cell r="J142">
            <v>0</v>
          </cell>
          <cell r="K142" t="e">
            <v>#REF!</v>
          </cell>
          <cell r="L142">
            <v>0</v>
          </cell>
          <cell r="M142" t="e">
            <v>#REF!</v>
          </cell>
          <cell r="N142">
            <v>0</v>
          </cell>
          <cell r="O142" t="e">
            <v>#REF!</v>
          </cell>
          <cell r="P142">
            <v>0</v>
          </cell>
          <cell r="Q142" t="e">
            <v>#REF!</v>
          </cell>
          <cell r="R142">
            <v>0</v>
          </cell>
          <cell r="S142" t="e">
            <v>#REF!</v>
          </cell>
          <cell r="T142">
            <v>0</v>
          </cell>
          <cell r="U142" t="e">
            <v>#REF!</v>
          </cell>
          <cell r="V142">
            <v>0</v>
          </cell>
          <cell r="W142" t="e">
            <v>#REF!</v>
          </cell>
          <cell r="X142">
            <v>0</v>
          </cell>
          <cell r="Y142" t="e">
            <v>#REF!</v>
          </cell>
        </row>
        <row r="143">
          <cell r="B143" t="str">
            <v>% growth</v>
          </cell>
          <cell r="C143">
            <v>0</v>
          </cell>
          <cell r="D143">
            <v>0</v>
          </cell>
          <cell r="E143" t="e">
            <v>#REF!</v>
          </cell>
          <cell r="F143">
            <v>0</v>
          </cell>
          <cell r="G143" t="e">
            <v>#REF!</v>
          </cell>
          <cell r="H143">
            <v>0</v>
          </cell>
          <cell r="I143" t="e">
            <v>#REF!</v>
          </cell>
          <cell r="J143">
            <v>0</v>
          </cell>
          <cell r="K143" t="e">
            <v>#REF!</v>
          </cell>
          <cell r="L143">
            <v>0</v>
          </cell>
          <cell r="M143" t="e">
            <v>#REF!</v>
          </cell>
          <cell r="N143">
            <v>0</v>
          </cell>
          <cell r="O143" t="e">
            <v>#REF!</v>
          </cell>
          <cell r="P143">
            <v>0</v>
          </cell>
          <cell r="Q143" t="e">
            <v>#REF!</v>
          </cell>
          <cell r="R143">
            <v>0</v>
          </cell>
          <cell r="S143" t="e">
            <v>#REF!</v>
          </cell>
          <cell r="T143">
            <v>0</v>
          </cell>
          <cell r="U143" t="e">
            <v>#REF!</v>
          </cell>
          <cell r="V143">
            <v>0</v>
          </cell>
          <cell r="W143" t="e">
            <v>#REF!</v>
          </cell>
          <cell r="X143">
            <v>0</v>
          </cell>
          <cell r="Y143" t="e">
            <v>#REF!</v>
          </cell>
        </row>
        <row r="144">
          <cell r="A144" t="str">
            <v>Pre-Tax Profit</v>
          </cell>
          <cell r="B144">
            <v>0</v>
          </cell>
          <cell r="C144" t="e">
            <v>#REF!</v>
          </cell>
          <cell r="D144">
            <v>0</v>
          </cell>
          <cell r="E144" t="e">
            <v>#REF!</v>
          </cell>
          <cell r="F144">
            <v>0</v>
          </cell>
          <cell r="G144" t="e">
            <v>#REF!</v>
          </cell>
          <cell r="H144">
            <v>0</v>
          </cell>
          <cell r="I144" t="e">
            <v>#REF!</v>
          </cell>
          <cell r="J144">
            <v>0</v>
          </cell>
          <cell r="K144" t="e">
            <v>#REF!</v>
          </cell>
          <cell r="L144">
            <v>0</v>
          </cell>
          <cell r="M144" t="e">
            <v>#REF!</v>
          </cell>
          <cell r="N144">
            <v>0</v>
          </cell>
          <cell r="O144" t="e">
            <v>#REF!</v>
          </cell>
          <cell r="P144">
            <v>0</v>
          </cell>
          <cell r="Q144" t="e">
            <v>#REF!</v>
          </cell>
          <cell r="R144">
            <v>0</v>
          </cell>
          <cell r="S144" t="e">
            <v>#REF!</v>
          </cell>
          <cell r="T144">
            <v>0</v>
          </cell>
          <cell r="U144" t="e">
            <v>#REF!</v>
          </cell>
          <cell r="V144">
            <v>0</v>
          </cell>
          <cell r="W144" t="e">
            <v>#REF!</v>
          </cell>
          <cell r="X144">
            <v>0</v>
          </cell>
          <cell r="Y144" t="e">
            <v>#REF!</v>
          </cell>
        </row>
        <row r="145">
          <cell r="B145" t="str">
            <v>% growth</v>
          </cell>
          <cell r="C145">
            <v>0</v>
          </cell>
          <cell r="D145">
            <v>0</v>
          </cell>
          <cell r="E145" t="e">
            <v>#REF!</v>
          </cell>
          <cell r="F145">
            <v>0</v>
          </cell>
          <cell r="G145" t="e">
            <v>#REF!</v>
          </cell>
          <cell r="H145">
            <v>0</v>
          </cell>
          <cell r="I145" t="e">
            <v>#REF!</v>
          </cell>
          <cell r="J145">
            <v>0</v>
          </cell>
          <cell r="K145" t="e">
            <v>#REF!</v>
          </cell>
          <cell r="L145">
            <v>0</v>
          </cell>
          <cell r="M145" t="e">
            <v>#REF!</v>
          </cell>
          <cell r="N145">
            <v>0</v>
          </cell>
          <cell r="O145" t="e">
            <v>#REF!</v>
          </cell>
          <cell r="P145">
            <v>0</v>
          </cell>
          <cell r="Q145" t="e">
            <v>#REF!</v>
          </cell>
          <cell r="R145">
            <v>0</v>
          </cell>
          <cell r="S145" t="e">
            <v>#REF!</v>
          </cell>
          <cell r="T145">
            <v>0</v>
          </cell>
          <cell r="U145" t="e">
            <v>#REF!</v>
          </cell>
          <cell r="V145">
            <v>0</v>
          </cell>
          <cell r="W145" t="e">
            <v>#REF!</v>
          </cell>
          <cell r="X145">
            <v>0</v>
          </cell>
          <cell r="Y145" t="e">
            <v>#REF!</v>
          </cell>
        </row>
        <row r="146">
          <cell r="A146" t="str">
            <v>Net Profit</v>
          </cell>
          <cell r="B146">
            <v>0</v>
          </cell>
          <cell r="C146" t="e">
            <v>#REF!</v>
          </cell>
          <cell r="D146">
            <v>0</v>
          </cell>
          <cell r="E146" t="e">
            <v>#REF!</v>
          </cell>
          <cell r="F146">
            <v>0</v>
          </cell>
          <cell r="G146" t="e">
            <v>#REF!</v>
          </cell>
          <cell r="H146">
            <v>0</v>
          </cell>
          <cell r="I146" t="e">
            <v>#REF!</v>
          </cell>
          <cell r="J146">
            <v>0</v>
          </cell>
          <cell r="K146" t="e">
            <v>#REF!</v>
          </cell>
          <cell r="L146">
            <v>0</v>
          </cell>
          <cell r="M146" t="e">
            <v>#REF!</v>
          </cell>
          <cell r="N146">
            <v>0</v>
          </cell>
          <cell r="O146" t="e">
            <v>#REF!</v>
          </cell>
          <cell r="P146">
            <v>0</v>
          </cell>
          <cell r="Q146" t="e">
            <v>#REF!</v>
          </cell>
          <cell r="R146">
            <v>0</v>
          </cell>
          <cell r="S146" t="e">
            <v>#REF!</v>
          </cell>
          <cell r="T146">
            <v>0</v>
          </cell>
          <cell r="U146" t="e">
            <v>#REF!</v>
          </cell>
          <cell r="V146">
            <v>0</v>
          </cell>
          <cell r="W146" t="e">
            <v>#REF!</v>
          </cell>
          <cell r="X146">
            <v>0</v>
          </cell>
          <cell r="Y146" t="e">
            <v>#REF!</v>
          </cell>
        </row>
        <row r="147">
          <cell r="B147" t="str">
            <v>% growth</v>
          </cell>
          <cell r="C147">
            <v>0</v>
          </cell>
          <cell r="D147">
            <v>0</v>
          </cell>
          <cell r="E147" t="e">
            <v>#REF!</v>
          </cell>
          <cell r="F147">
            <v>0</v>
          </cell>
          <cell r="G147" t="e">
            <v>#REF!</v>
          </cell>
          <cell r="H147">
            <v>0</v>
          </cell>
          <cell r="I147" t="e">
            <v>#REF!</v>
          </cell>
          <cell r="J147">
            <v>0</v>
          </cell>
          <cell r="K147" t="e">
            <v>#REF!</v>
          </cell>
          <cell r="L147">
            <v>0</v>
          </cell>
          <cell r="M147" t="e">
            <v>#REF!</v>
          </cell>
          <cell r="N147">
            <v>0</v>
          </cell>
          <cell r="O147" t="e">
            <v>#REF!</v>
          </cell>
          <cell r="P147">
            <v>0</v>
          </cell>
          <cell r="Q147" t="e">
            <v>#REF!</v>
          </cell>
          <cell r="R147">
            <v>0</v>
          </cell>
          <cell r="S147" t="e">
            <v>#REF!</v>
          </cell>
          <cell r="T147">
            <v>0</v>
          </cell>
          <cell r="U147" t="e">
            <v>#REF!</v>
          </cell>
          <cell r="V147">
            <v>0</v>
          </cell>
          <cell r="W147" t="e">
            <v>#REF!</v>
          </cell>
          <cell r="X147">
            <v>0</v>
          </cell>
          <cell r="Y147" t="e">
            <v>#REF!</v>
          </cell>
        </row>
        <row r="148">
          <cell r="A148" t="str">
            <v>Diluted EBITDA/S</v>
          </cell>
          <cell r="B148">
            <v>0</v>
          </cell>
          <cell r="C148" t="e">
            <v>#REF!</v>
          </cell>
          <cell r="D148">
            <v>0</v>
          </cell>
          <cell r="E148" t="e">
            <v>#REF!</v>
          </cell>
          <cell r="F148">
            <v>0</v>
          </cell>
          <cell r="G148" t="e">
            <v>#REF!</v>
          </cell>
          <cell r="H148">
            <v>0</v>
          </cell>
          <cell r="I148" t="e">
            <v>#REF!</v>
          </cell>
          <cell r="J148">
            <v>0</v>
          </cell>
          <cell r="K148" t="e">
            <v>#REF!</v>
          </cell>
          <cell r="L148">
            <v>0</v>
          </cell>
          <cell r="M148" t="e">
            <v>#REF!</v>
          </cell>
          <cell r="N148">
            <v>0</v>
          </cell>
          <cell r="O148" t="e">
            <v>#REF!</v>
          </cell>
          <cell r="P148">
            <v>0</v>
          </cell>
          <cell r="Q148" t="e">
            <v>#REF!</v>
          </cell>
          <cell r="R148">
            <v>0</v>
          </cell>
          <cell r="S148" t="e">
            <v>#REF!</v>
          </cell>
          <cell r="T148">
            <v>0</v>
          </cell>
          <cell r="U148" t="e">
            <v>#REF!</v>
          </cell>
          <cell r="V148">
            <v>0</v>
          </cell>
          <cell r="W148" t="e">
            <v>#REF!</v>
          </cell>
          <cell r="X148">
            <v>0</v>
          </cell>
          <cell r="Y148" t="e">
            <v>#REF!</v>
          </cell>
        </row>
        <row r="149">
          <cell r="B149" t="str">
            <v>% growth</v>
          </cell>
          <cell r="C149">
            <v>0</v>
          </cell>
          <cell r="D149">
            <v>0</v>
          </cell>
          <cell r="E149" t="e">
            <v>#REF!</v>
          </cell>
          <cell r="F149">
            <v>0</v>
          </cell>
          <cell r="G149" t="e">
            <v>#REF!</v>
          </cell>
          <cell r="H149">
            <v>0</v>
          </cell>
          <cell r="I149" t="e">
            <v>#REF!</v>
          </cell>
          <cell r="J149">
            <v>0</v>
          </cell>
          <cell r="K149" t="e">
            <v>#REF!</v>
          </cell>
          <cell r="L149">
            <v>0</v>
          </cell>
          <cell r="M149" t="e">
            <v>#REF!</v>
          </cell>
          <cell r="N149">
            <v>0</v>
          </cell>
          <cell r="O149" t="e">
            <v>#REF!</v>
          </cell>
          <cell r="P149">
            <v>0</v>
          </cell>
          <cell r="Q149" t="e">
            <v>#REF!</v>
          </cell>
          <cell r="R149">
            <v>0</v>
          </cell>
          <cell r="S149" t="e">
            <v>#REF!</v>
          </cell>
          <cell r="T149">
            <v>0</v>
          </cell>
          <cell r="U149" t="e">
            <v>#REF!</v>
          </cell>
          <cell r="V149">
            <v>0</v>
          </cell>
          <cell r="W149" t="e">
            <v>#REF!</v>
          </cell>
          <cell r="X149">
            <v>0</v>
          </cell>
          <cell r="Y149" t="e">
            <v>#REF!</v>
          </cell>
        </row>
        <row r="150">
          <cell r="A150" t="str">
            <v>EPS</v>
          </cell>
          <cell r="B150">
            <v>0</v>
          </cell>
          <cell r="C150" t="e">
            <v>#REF!</v>
          </cell>
          <cell r="D150">
            <v>0</v>
          </cell>
          <cell r="E150" t="e">
            <v>#REF!</v>
          </cell>
          <cell r="F150">
            <v>0</v>
          </cell>
          <cell r="G150" t="e">
            <v>#REF!</v>
          </cell>
          <cell r="H150">
            <v>0</v>
          </cell>
          <cell r="I150" t="e">
            <v>#REF!</v>
          </cell>
          <cell r="J150">
            <v>0</v>
          </cell>
          <cell r="K150" t="e">
            <v>#REF!</v>
          </cell>
          <cell r="L150">
            <v>0</v>
          </cell>
          <cell r="M150" t="e">
            <v>#REF!</v>
          </cell>
          <cell r="N150">
            <v>0</v>
          </cell>
          <cell r="O150" t="e">
            <v>#REF!</v>
          </cell>
          <cell r="P150">
            <v>0</v>
          </cell>
          <cell r="Q150" t="e">
            <v>#REF!</v>
          </cell>
          <cell r="R150">
            <v>0</v>
          </cell>
          <cell r="S150" t="e">
            <v>#REF!</v>
          </cell>
          <cell r="T150">
            <v>0</v>
          </cell>
          <cell r="U150" t="e">
            <v>#REF!</v>
          </cell>
          <cell r="V150">
            <v>0</v>
          </cell>
          <cell r="W150" t="e">
            <v>#REF!</v>
          </cell>
          <cell r="X150">
            <v>0</v>
          </cell>
          <cell r="Y150" t="e">
            <v>#REF!</v>
          </cell>
        </row>
        <row r="151">
          <cell r="B151" t="str">
            <v>% growth</v>
          </cell>
          <cell r="C151">
            <v>0</v>
          </cell>
          <cell r="D151">
            <v>0</v>
          </cell>
          <cell r="E151" t="e">
            <v>#REF!</v>
          </cell>
          <cell r="F151">
            <v>0</v>
          </cell>
          <cell r="G151" t="e">
            <v>#REF!</v>
          </cell>
          <cell r="H151">
            <v>0</v>
          </cell>
          <cell r="I151" t="e">
            <v>#REF!</v>
          </cell>
          <cell r="J151">
            <v>0</v>
          </cell>
          <cell r="K151" t="e">
            <v>#REF!</v>
          </cell>
          <cell r="L151">
            <v>0</v>
          </cell>
          <cell r="M151" t="e">
            <v>#REF!</v>
          </cell>
          <cell r="N151">
            <v>0</v>
          </cell>
          <cell r="O151" t="e">
            <v>#REF!</v>
          </cell>
          <cell r="P151">
            <v>0</v>
          </cell>
          <cell r="Q151" t="e">
            <v>#REF!</v>
          </cell>
          <cell r="R151">
            <v>0</v>
          </cell>
          <cell r="S151" t="e">
            <v>#REF!</v>
          </cell>
          <cell r="T151">
            <v>0</v>
          </cell>
          <cell r="U151" t="e">
            <v>#REF!</v>
          </cell>
          <cell r="V151">
            <v>0</v>
          </cell>
          <cell r="W151" t="e">
            <v>#REF!</v>
          </cell>
          <cell r="X151">
            <v>0</v>
          </cell>
          <cell r="Y151" t="e">
            <v>#REF!</v>
          </cell>
        </row>
        <row r="153">
          <cell r="A153" t="str">
            <v>Margins</v>
          </cell>
        </row>
        <row r="154">
          <cell r="A154" t="str">
            <v>Operating Profit Margin</v>
          </cell>
          <cell r="B154">
            <v>0</v>
          </cell>
          <cell r="C154" t="e">
            <v>#REF!</v>
          </cell>
          <cell r="D154">
            <v>0</v>
          </cell>
          <cell r="E154" t="e">
            <v>#REF!</v>
          </cell>
          <cell r="F154">
            <v>0</v>
          </cell>
          <cell r="G154" t="e">
            <v>#REF!</v>
          </cell>
          <cell r="H154">
            <v>0</v>
          </cell>
          <cell r="I154" t="e">
            <v>#REF!</v>
          </cell>
          <cell r="J154">
            <v>0</v>
          </cell>
          <cell r="K154" t="e">
            <v>#REF!</v>
          </cell>
          <cell r="L154">
            <v>0</v>
          </cell>
          <cell r="M154" t="e">
            <v>#REF!</v>
          </cell>
          <cell r="N154">
            <v>0</v>
          </cell>
          <cell r="O154" t="e">
            <v>#REF!</v>
          </cell>
          <cell r="P154">
            <v>0</v>
          </cell>
          <cell r="Q154" t="e">
            <v>#REF!</v>
          </cell>
          <cell r="R154">
            <v>0</v>
          </cell>
          <cell r="S154" t="e">
            <v>#REF!</v>
          </cell>
          <cell r="T154">
            <v>0</v>
          </cell>
          <cell r="U154" t="e">
            <v>#REF!</v>
          </cell>
          <cell r="V154">
            <v>0</v>
          </cell>
          <cell r="W154" t="e">
            <v>#REF!</v>
          </cell>
          <cell r="X154">
            <v>0</v>
          </cell>
          <cell r="Y154" t="e">
            <v>#REF!</v>
          </cell>
        </row>
        <row r="155">
          <cell r="A155" t="str">
            <v>Net Profit Margin</v>
          </cell>
          <cell r="B155">
            <v>0</v>
          </cell>
          <cell r="C155" t="e">
            <v>#REF!</v>
          </cell>
          <cell r="D155">
            <v>0</v>
          </cell>
          <cell r="E155" t="e">
            <v>#REF!</v>
          </cell>
          <cell r="F155">
            <v>0</v>
          </cell>
          <cell r="G155" t="e">
            <v>#REF!</v>
          </cell>
          <cell r="H155">
            <v>0</v>
          </cell>
          <cell r="I155" t="e">
            <v>#REF!</v>
          </cell>
          <cell r="J155">
            <v>0</v>
          </cell>
          <cell r="K155" t="e">
            <v>#REF!</v>
          </cell>
          <cell r="L155">
            <v>0</v>
          </cell>
          <cell r="M155" t="e">
            <v>#REF!</v>
          </cell>
          <cell r="N155">
            <v>0</v>
          </cell>
          <cell r="O155" t="e">
            <v>#REF!</v>
          </cell>
          <cell r="P155">
            <v>0</v>
          </cell>
          <cell r="Q155" t="e">
            <v>#REF!</v>
          </cell>
          <cell r="R155">
            <v>0</v>
          </cell>
          <cell r="S155" t="e">
            <v>#REF!</v>
          </cell>
          <cell r="T155">
            <v>0</v>
          </cell>
          <cell r="U155" t="e">
            <v>#REF!</v>
          </cell>
          <cell r="V155">
            <v>0</v>
          </cell>
          <cell r="W155" t="e">
            <v>#REF!</v>
          </cell>
          <cell r="X155">
            <v>0</v>
          </cell>
          <cell r="Y155" t="e">
            <v>#REF!</v>
          </cell>
        </row>
        <row r="157">
          <cell r="A157" t="str">
            <v>Dividend Yield</v>
          </cell>
          <cell r="B157">
            <v>0</v>
          </cell>
          <cell r="C157" t="e">
            <v>#REF!</v>
          </cell>
          <cell r="D157">
            <v>0</v>
          </cell>
          <cell r="E157" t="e">
            <v>#REF!</v>
          </cell>
          <cell r="F157">
            <v>0</v>
          </cell>
          <cell r="G157" t="e">
            <v>#REF!</v>
          </cell>
          <cell r="H157">
            <v>0</v>
          </cell>
          <cell r="I157" t="e">
            <v>#REF!</v>
          </cell>
          <cell r="J157">
            <v>0</v>
          </cell>
          <cell r="K157" t="e">
            <v>#REF!</v>
          </cell>
          <cell r="L157">
            <v>0</v>
          </cell>
          <cell r="M157" t="e">
            <v>#REF!</v>
          </cell>
          <cell r="N157">
            <v>0</v>
          </cell>
          <cell r="O157" t="e">
            <v>#REF!</v>
          </cell>
          <cell r="P157">
            <v>0</v>
          </cell>
          <cell r="Q157" t="e">
            <v>#REF!</v>
          </cell>
          <cell r="R157">
            <v>0</v>
          </cell>
          <cell r="S157" t="e">
            <v>#REF!</v>
          </cell>
          <cell r="T157">
            <v>0</v>
          </cell>
          <cell r="U157" t="e">
            <v>#REF!</v>
          </cell>
          <cell r="V157">
            <v>0</v>
          </cell>
          <cell r="W157" t="e">
            <v>#REF!</v>
          </cell>
          <cell r="X157">
            <v>0</v>
          </cell>
          <cell r="Y157" t="e">
            <v>#REF!</v>
          </cell>
        </row>
        <row r="159">
          <cell r="A159" t="str">
            <v>SmithKline Beecham Consumer Healthcare</v>
          </cell>
        </row>
        <row r="160">
          <cell r="C160" t="str">
            <v>FY1993</v>
          </cell>
          <cell r="D160">
            <v>0</v>
          </cell>
          <cell r="E160" t="str">
            <v>FY1994</v>
          </cell>
          <cell r="F160">
            <v>0</v>
          </cell>
          <cell r="G160" t="str">
            <v>FY1995</v>
          </cell>
          <cell r="H160">
            <v>0</v>
          </cell>
          <cell r="I160" t="str">
            <v>FY1996</v>
          </cell>
          <cell r="J160">
            <v>0</v>
          </cell>
          <cell r="K160" t="str">
            <v>FY1997</v>
          </cell>
          <cell r="L160">
            <v>0</v>
          </cell>
          <cell r="M160" t="str">
            <v>FY1998</v>
          </cell>
          <cell r="N160">
            <v>0</v>
          </cell>
          <cell r="O160" t="str">
            <v>FY1999</v>
          </cell>
          <cell r="P160">
            <v>0</v>
          </cell>
          <cell r="Q160" t="str">
            <v>FY2000</v>
          </cell>
          <cell r="R160">
            <v>0</v>
          </cell>
          <cell r="S160" t="str">
            <v>FY2001</v>
          </cell>
          <cell r="T160">
            <v>0</v>
          </cell>
          <cell r="U160" t="str">
            <v>FY2002</v>
          </cell>
          <cell r="V160">
            <v>0</v>
          </cell>
          <cell r="W160" t="str">
            <v>FY2003</v>
          </cell>
          <cell r="X160">
            <v>0</v>
          </cell>
          <cell r="Y160" t="str">
            <v>FY2004</v>
          </cell>
        </row>
        <row r="161">
          <cell r="A161" t="str">
            <v>Liquidity</v>
          </cell>
        </row>
        <row r="162">
          <cell r="A162" t="str">
            <v>Current Ratio</v>
          </cell>
          <cell r="B162">
            <v>0</v>
          </cell>
          <cell r="C162" t="e">
            <v>#REF!</v>
          </cell>
          <cell r="D162">
            <v>0</v>
          </cell>
          <cell r="E162" t="e">
            <v>#REF!</v>
          </cell>
          <cell r="F162">
            <v>0</v>
          </cell>
          <cell r="G162" t="e">
            <v>#REF!</v>
          </cell>
          <cell r="H162">
            <v>0</v>
          </cell>
          <cell r="I162" t="e">
            <v>#REF!</v>
          </cell>
          <cell r="J162">
            <v>0</v>
          </cell>
          <cell r="K162" t="e">
            <v>#REF!</v>
          </cell>
          <cell r="L162">
            <v>0</v>
          </cell>
          <cell r="M162" t="e">
            <v>#REF!</v>
          </cell>
          <cell r="N162">
            <v>0</v>
          </cell>
          <cell r="O162" t="e">
            <v>#REF!</v>
          </cell>
          <cell r="P162">
            <v>0</v>
          </cell>
          <cell r="Q162" t="e">
            <v>#REF!</v>
          </cell>
          <cell r="R162">
            <v>0</v>
          </cell>
          <cell r="S162" t="e">
            <v>#REF!</v>
          </cell>
          <cell r="T162">
            <v>0</v>
          </cell>
          <cell r="U162" t="e">
            <v>#REF!</v>
          </cell>
          <cell r="V162">
            <v>0</v>
          </cell>
          <cell r="W162" t="e">
            <v>#REF!</v>
          </cell>
          <cell r="X162">
            <v>0</v>
          </cell>
          <cell r="Y162" t="e">
            <v>#REF!</v>
          </cell>
        </row>
        <row r="163">
          <cell r="A163" t="str">
            <v>Acid Ratio</v>
          </cell>
          <cell r="B163">
            <v>0</v>
          </cell>
          <cell r="C163" t="e">
            <v>#REF!</v>
          </cell>
          <cell r="D163">
            <v>0</v>
          </cell>
          <cell r="E163" t="e">
            <v>#REF!</v>
          </cell>
          <cell r="F163">
            <v>0</v>
          </cell>
          <cell r="G163" t="e">
            <v>#REF!</v>
          </cell>
          <cell r="H163">
            <v>0</v>
          </cell>
          <cell r="I163" t="e">
            <v>#REF!</v>
          </cell>
          <cell r="J163">
            <v>0</v>
          </cell>
          <cell r="K163" t="e">
            <v>#REF!</v>
          </cell>
          <cell r="L163">
            <v>0</v>
          </cell>
          <cell r="M163" t="e">
            <v>#REF!</v>
          </cell>
          <cell r="N163">
            <v>0</v>
          </cell>
          <cell r="O163" t="e">
            <v>#REF!</v>
          </cell>
          <cell r="P163">
            <v>0</v>
          </cell>
          <cell r="Q163" t="e">
            <v>#REF!</v>
          </cell>
          <cell r="R163">
            <v>0</v>
          </cell>
          <cell r="S163" t="e">
            <v>#REF!</v>
          </cell>
          <cell r="T163">
            <v>0</v>
          </cell>
          <cell r="U163" t="e">
            <v>#REF!</v>
          </cell>
          <cell r="V163">
            <v>0</v>
          </cell>
          <cell r="W163" t="e">
            <v>#REF!</v>
          </cell>
          <cell r="X163">
            <v>0</v>
          </cell>
          <cell r="Y163" t="e">
            <v>#REF!</v>
          </cell>
        </row>
        <row r="164">
          <cell r="A164" t="str">
            <v>Debt/Equity</v>
          </cell>
          <cell r="B164">
            <v>0</v>
          </cell>
          <cell r="C164" t="e">
            <v>#REF!</v>
          </cell>
          <cell r="D164">
            <v>0</v>
          </cell>
          <cell r="E164" t="e">
            <v>#REF!</v>
          </cell>
          <cell r="F164">
            <v>0</v>
          </cell>
          <cell r="G164" t="e">
            <v>#REF!</v>
          </cell>
          <cell r="H164">
            <v>0</v>
          </cell>
          <cell r="I164" t="e">
            <v>#REF!</v>
          </cell>
          <cell r="J164">
            <v>0</v>
          </cell>
          <cell r="K164" t="e">
            <v>#REF!</v>
          </cell>
          <cell r="L164">
            <v>0</v>
          </cell>
          <cell r="M164" t="e">
            <v>#REF!</v>
          </cell>
          <cell r="N164">
            <v>0</v>
          </cell>
          <cell r="O164" t="e">
            <v>#REF!</v>
          </cell>
          <cell r="P164">
            <v>0</v>
          </cell>
          <cell r="Q164" t="e">
            <v>#REF!</v>
          </cell>
          <cell r="R164">
            <v>0</v>
          </cell>
          <cell r="S164" t="e">
            <v>#REF!</v>
          </cell>
          <cell r="T164">
            <v>0</v>
          </cell>
          <cell r="U164" t="e">
            <v>#REF!</v>
          </cell>
          <cell r="V164">
            <v>0</v>
          </cell>
          <cell r="W164" t="e">
            <v>#REF!</v>
          </cell>
          <cell r="X164">
            <v>0</v>
          </cell>
          <cell r="Y164" t="e">
            <v>#REF!</v>
          </cell>
        </row>
        <row r="165">
          <cell r="A165" t="str">
            <v>Interest Cover (times)</v>
          </cell>
          <cell r="B165">
            <v>0</v>
          </cell>
          <cell r="C165" t="e">
            <v>#REF!</v>
          </cell>
          <cell r="D165">
            <v>0</v>
          </cell>
          <cell r="E165" t="e">
            <v>#REF!</v>
          </cell>
          <cell r="F165">
            <v>0</v>
          </cell>
          <cell r="G165" t="e">
            <v>#REF!</v>
          </cell>
          <cell r="H165">
            <v>0</v>
          </cell>
          <cell r="I165" t="e">
            <v>#REF!</v>
          </cell>
          <cell r="J165">
            <v>0</v>
          </cell>
          <cell r="K165" t="e">
            <v>#REF!</v>
          </cell>
          <cell r="L165">
            <v>0</v>
          </cell>
          <cell r="M165" t="e">
            <v>#REF!</v>
          </cell>
          <cell r="N165">
            <v>0</v>
          </cell>
          <cell r="O165" t="e">
            <v>#REF!</v>
          </cell>
          <cell r="P165">
            <v>0</v>
          </cell>
          <cell r="Q165" t="e">
            <v>#REF!</v>
          </cell>
          <cell r="R165">
            <v>0</v>
          </cell>
          <cell r="S165" t="e">
            <v>#REF!</v>
          </cell>
          <cell r="T165">
            <v>0</v>
          </cell>
          <cell r="U165" t="e">
            <v>#REF!</v>
          </cell>
          <cell r="V165">
            <v>0</v>
          </cell>
          <cell r="W165" t="e">
            <v>#REF!</v>
          </cell>
          <cell r="X165">
            <v>0</v>
          </cell>
          <cell r="Y165" t="e">
            <v>#REF!</v>
          </cell>
        </row>
        <row r="166">
          <cell r="A166" t="str">
            <v>Working Capital Efficiency</v>
          </cell>
        </row>
        <row r="167">
          <cell r="A167" t="str">
            <v>Days sales in debtors</v>
          </cell>
          <cell r="B167">
            <v>0</v>
          </cell>
          <cell r="C167" t="e">
            <v>#REF!</v>
          </cell>
          <cell r="D167">
            <v>0</v>
          </cell>
          <cell r="E167" t="e">
            <v>#REF!</v>
          </cell>
          <cell r="F167">
            <v>0</v>
          </cell>
          <cell r="G167">
            <v>0</v>
          </cell>
          <cell r="H167">
            <v>0</v>
          </cell>
          <cell r="I167">
            <v>0</v>
          </cell>
          <cell r="J167">
            <v>0</v>
          </cell>
          <cell r="K167">
            <v>0</v>
          </cell>
          <cell r="L167">
            <v>0</v>
          </cell>
          <cell r="M167">
            <v>0</v>
          </cell>
          <cell r="N167">
            <v>0</v>
          </cell>
          <cell r="O167">
            <v>0</v>
          </cell>
          <cell r="P167">
            <v>0</v>
          </cell>
          <cell r="Q167">
            <v>0</v>
          </cell>
          <cell r="R167">
            <v>0</v>
          </cell>
          <cell r="S167" t="e">
            <v>#REF!</v>
          </cell>
          <cell r="T167">
            <v>0</v>
          </cell>
          <cell r="U167" t="e">
            <v>#REF!</v>
          </cell>
          <cell r="V167">
            <v>0</v>
          </cell>
          <cell r="W167" t="e">
            <v>#REF!</v>
          </cell>
          <cell r="X167">
            <v>0</v>
          </cell>
          <cell r="Y167" t="e">
            <v>#REF!</v>
          </cell>
        </row>
        <row r="168">
          <cell r="A168" t="str">
            <v>Days cost of sales in inventories</v>
          </cell>
          <cell r="B168">
            <v>0</v>
          </cell>
          <cell r="C168" t="e">
            <v>#REF!</v>
          </cell>
          <cell r="D168">
            <v>0</v>
          </cell>
          <cell r="E168" t="e">
            <v>#REF!</v>
          </cell>
          <cell r="F168">
            <v>0</v>
          </cell>
          <cell r="G168" t="e">
            <v>#REF!</v>
          </cell>
          <cell r="H168">
            <v>0</v>
          </cell>
          <cell r="I168" t="e">
            <v>#REF!</v>
          </cell>
          <cell r="J168">
            <v>0</v>
          </cell>
          <cell r="K168" t="e">
            <v>#REF!</v>
          </cell>
          <cell r="L168">
            <v>0</v>
          </cell>
          <cell r="M168" t="e">
            <v>#REF!</v>
          </cell>
          <cell r="N168">
            <v>0</v>
          </cell>
          <cell r="O168" t="e">
            <v>#REF!</v>
          </cell>
          <cell r="P168">
            <v>0</v>
          </cell>
          <cell r="Q168" t="e">
            <v>#REF!</v>
          </cell>
          <cell r="R168">
            <v>0</v>
          </cell>
          <cell r="S168" t="e">
            <v>#REF!</v>
          </cell>
          <cell r="T168">
            <v>0</v>
          </cell>
          <cell r="U168" t="e">
            <v>#REF!</v>
          </cell>
          <cell r="V168">
            <v>0</v>
          </cell>
          <cell r="W168" t="e">
            <v>#REF!</v>
          </cell>
          <cell r="X168">
            <v>0</v>
          </cell>
          <cell r="Y168" t="e">
            <v>#REF!</v>
          </cell>
        </row>
        <row r="169">
          <cell r="A169" t="str">
            <v>Days purchases in creditors</v>
          </cell>
          <cell r="B169">
            <v>0</v>
          </cell>
          <cell r="C169" t="e">
            <v>#REF!</v>
          </cell>
          <cell r="D169">
            <v>0</v>
          </cell>
          <cell r="E169" t="e">
            <v>#REF!</v>
          </cell>
          <cell r="F169">
            <v>0</v>
          </cell>
          <cell r="G169" t="e">
            <v>#REF!</v>
          </cell>
          <cell r="H169">
            <v>0</v>
          </cell>
          <cell r="I169" t="e">
            <v>#REF!</v>
          </cell>
          <cell r="J169">
            <v>0</v>
          </cell>
          <cell r="K169" t="e">
            <v>#REF!</v>
          </cell>
          <cell r="L169">
            <v>0</v>
          </cell>
          <cell r="M169" t="e">
            <v>#REF!</v>
          </cell>
          <cell r="N169">
            <v>0</v>
          </cell>
          <cell r="O169" t="e">
            <v>#REF!</v>
          </cell>
          <cell r="P169">
            <v>0</v>
          </cell>
          <cell r="Q169" t="e">
            <v>#REF!</v>
          </cell>
          <cell r="R169">
            <v>0</v>
          </cell>
          <cell r="S169" t="e">
            <v>#REF!</v>
          </cell>
          <cell r="T169">
            <v>0</v>
          </cell>
          <cell r="U169" t="e">
            <v>#REF!</v>
          </cell>
          <cell r="V169">
            <v>0</v>
          </cell>
          <cell r="W169" t="e">
            <v>#REF!</v>
          </cell>
          <cell r="X169">
            <v>0</v>
          </cell>
          <cell r="Y169" t="e">
            <v>#REF!</v>
          </cell>
        </row>
        <row r="170">
          <cell r="A170" t="str">
            <v>Capital Intensity</v>
          </cell>
        </row>
        <row r="171">
          <cell r="A171" t="str">
            <v>Fixed Assets/Net Sales</v>
          </cell>
          <cell r="B171">
            <v>0</v>
          </cell>
          <cell r="C171" t="e">
            <v>#REF!</v>
          </cell>
          <cell r="D171">
            <v>0</v>
          </cell>
          <cell r="E171" t="e">
            <v>#REF!</v>
          </cell>
          <cell r="F171">
            <v>0</v>
          </cell>
          <cell r="G171" t="e">
            <v>#REF!</v>
          </cell>
          <cell r="H171">
            <v>0</v>
          </cell>
          <cell r="I171" t="e">
            <v>#REF!</v>
          </cell>
          <cell r="J171">
            <v>0</v>
          </cell>
          <cell r="K171" t="e">
            <v>#REF!</v>
          </cell>
          <cell r="L171">
            <v>0</v>
          </cell>
          <cell r="M171" t="e">
            <v>#REF!</v>
          </cell>
          <cell r="N171">
            <v>0</v>
          </cell>
          <cell r="O171" t="e">
            <v>#REF!</v>
          </cell>
          <cell r="P171">
            <v>0</v>
          </cell>
          <cell r="Q171" t="e">
            <v>#REF!</v>
          </cell>
          <cell r="R171">
            <v>0</v>
          </cell>
          <cell r="S171" t="e">
            <v>#REF!</v>
          </cell>
          <cell r="T171">
            <v>0</v>
          </cell>
          <cell r="U171" t="e">
            <v>#REF!</v>
          </cell>
          <cell r="V171">
            <v>0</v>
          </cell>
          <cell r="W171" t="e">
            <v>#REF!</v>
          </cell>
          <cell r="X171">
            <v>0</v>
          </cell>
          <cell r="Y171" t="e">
            <v>#REF!</v>
          </cell>
        </row>
        <row r="175">
          <cell r="A175" t="str">
            <v>Returns</v>
          </cell>
        </row>
        <row r="176">
          <cell r="A176" t="str">
            <v>Return on Capital Employed</v>
          </cell>
        </row>
        <row r="177">
          <cell r="B177" t="str">
            <v>on average capital</v>
          </cell>
          <cell r="C177" t="str">
            <v>n.a.</v>
          </cell>
          <cell r="D177">
            <v>0</v>
          </cell>
          <cell r="E177" t="e">
            <v>#REF!</v>
          </cell>
          <cell r="F177">
            <v>0</v>
          </cell>
          <cell r="G177" t="e">
            <v>#REF!</v>
          </cell>
          <cell r="H177">
            <v>0</v>
          </cell>
          <cell r="I177" t="e">
            <v>#REF!</v>
          </cell>
          <cell r="J177">
            <v>0</v>
          </cell>
          <cell r="K177" t="e">
            <v>#REF!</v>
          </cell>
          <cell r="L177">
            <v>0</v>
          </cell>
          <cell r="M177" t="e">
            <v>#REF!</v>
          </cell>
          <cell r="N177">
            <v>0</v>
          </cell>
          <cell r="O177" t="e">
            <v>#REF!</v>
          </cell>
          <cell r="P177">
            <v>0</v>
          </cell>
          <cell r="Q177" t="e">
            <v>#REF!</v>
          </cell>
          <cell r="R177">
            <v>0</v>
          </cell>
          <cell r="S177" t="e">
            <v>#REF!</v>
          </cell>
          <cell r="T177">
            <v>0</v>
          </cell>
          <cell r="U177" t="e">
            <v>#REF!</v>
          </cell>
          <cell r="V177">
            <v>0</v>
          </cell>
          <cell r="W177" t="e">
            <v>#REF!</v>
          </cell>
          <cell r="X177">
            <v>0</v>
          </cell>
          <cell r="Y177" t="e">
            <v>#REF!</v>
          </cell>
        </row>
        <row r="178">
          <cell r="B178" t="str">
            <v>on closing capital</v>
          </cell>
          <cell r="C178" t="e">
            <v>#REF!</v>
          </cell>
          <cell r="D178">
            <v>0</v>
          </cell>
          <cell r="E178" t="e">
            <v>#REF!</v>
          </cell>
          <cell r="F178">
            <v>0</v>
          </cell>
          <cell r="G178" t="e">
            <v>#REF!</v>
          </cell>
          <cell r="H178">
            <v>0</v>
          </cell>
          <cell r="I178" t="e">
            <v>#REF!</v>
          </cell>
          <cell r="J178">
            <v>0</v>
          </cell>
          <cell r="K178" t="e">
            <v>#REF!</v>
          </cell>
          <cell r="L178">
            <v>0</v>
          </cell>
          <cell r="M178" t="e">
            <v>#REF!</v>
          </cell>
          <cell r="N178">
            <v>0</v>
          </cell>
          <cell r="O178" t="e">
            <v>#REF!</v>
          </cell>
          <cell r="P178">
            <v>0</v>
          </cell>
          <cell r="Q178" t="e">
            <v>#REF!</v>
          </cell>
          <cell r="R178">
            <v>0</v>
          </cell>
          <cell r="S178" t="e">
            <v>#REF!</v>
          </cell>
          <cell r="T178">
            <v>0</v>
          </cell>
          <cell r="U178" t="e">
            <v>#REF!</v>
          </cell>
          <cell r="V178">
            <v>0</v>
          </cell>
          <cell r="W178" t="e">
            <v>#REF!</v>
          </cell>
          <cell r="X178">
            <v>0</v>
          </cell>
          <cell r="Y178" t="e">
            <v>#REF!</v>
          </cell>
        </row>
        <row r="179">
          <cell r="A179" t="str">
            <v>Return on Net Worth</v>
          </cell>
        </row>
        <row r="180">
          <cell r="B180" t="str">
            <v>on average net worth</v>
          </cell>
          <cell r="C180" t="str">
            <v>n.a.</v>
          </cell>
          <cell r="D180">
            <v>0</v>
          </cell>
          <cell r="E180" t="e">
            <v>#REF!</v>
          </cell>
          <cell r="F180">
            <v>0</v>
          </cell>
          <cell r="G180" t="e">
            <v>#REF!</v>
          </cell>
          <cell r="H180">
            <v>0</v>
          </cell>
          <cell r="I180" t="e">
            <v>#REF!</v>
          </cell>
          <cell r="J180">
            <v>0</v>
          </cell>
          <cell r="K180" t="e">
            <v>#REF!</v>
          </cell>
          <cell r="L180">
            <v>0</v>
          </cell>
          <cell r="M180" t="e">
            <v>#REF!</v>
          </cell>
          <cell r="N180">
            <v>0</v>
          </cell>
          <cell r="O180" t="e">
            <v>#REF!</v>
          </cell>
          <cell r="P180">
            <v>0</v>
          </cell>
          <cell r="Q180" t="e">
            <v>#REF!</v>
          </cell>
          <cell r="R180">
            <v>0</v>
          </cell>
          <cell r="S180" t="e">
            <v>#REF!</v>
          </cell>
          <cell r="T180">
            <v>0</v>
          </cell>
          <cell r="U180" t="e">
            <v>#REF!</v>
          </cell>
          <cell r="V180">
            <v>0</v>
          </cell>
          <cell r="W180" t="e">
            <v>#REF!</v>
          </cell>
          <cell r="X180">
            <v>0</v>
          </cell>
          <cell r="Y180" t="e">
            <v>#REF!</v>
          </cell>
        </row>
        <row r="181">
          <cell r="B181" t="str">
            <v>on closing net worth</v>
          </cell>
          <cell r="C181" t="e">
            <v>#REF!</v>
          </cell>
          <cell r="D181">
            <v>0</v>
          </cell>
          <cell r="E181" t="e">
            <v>#REF!</v>
          </cell>
          <cell r="F181">
            <v>0</v>
          </cell>
          <cell r="G181" t="e">
            <v>#REF!</v>
          </cell>
          <cell r="H181">
            <v>0</v>
          </cell>
          <cell r="I181" t="e">
            <v>#REF!</v>
          </cell>
          <cell r="J181">
            <v>0</v>
          </cell>
          <cell r="K181" t="e">
            <v>#REF!</v>
          </cell>
          <cell r="L181">
            <v>0</v>
          </cell>
          <cell r="M181" t="e">
            <v>#REF!</v>
          </cell>
          <cell r="N181">
            <v>0</v>
          </cell>
          <cell r="O181" t="e">
            <v>#REF!</v>
          </cell>
          <cell r="P181">
            <v>0</v>
          </cell>
          <cell r="Q181" t="e">
            <v>#REF!</v>
          </cell>
          <cell r="R181">
            <v>0</v>
          </cell>
          <cell r="S181" t="e">
            <v>#REF!</v>
          </cell>
          <cell r="T181">
            <v>0</v>
          </cell>
          <cell r="U181" t="e">
            <v>#REF!</v>
          </cell>
          <cell r="V181">
            <v>0</v>
          </cell>
          <cell r="W181" t="e">
            <v>#REF!</v>
          </cell>
          <cell r="X181">
            <v>0</v>
          </cell>
          <cell r="Y181" t="e">
            <v>#REF!</v>
          </cell>
        </row>
        <row r="182">
          <cell r="A182" t="str">
            <v>Return on Enterprise Value</v>
          </cell>
        </row>
        <row r="183">
          <cell r="B183" t="str">
            <v>at year's high</v>
          </cell>
          <cell r="C183" t="e">
            <v>#REF!</v>
          </cell>
          <cell r="D183">
            <v>0</v>
          </cell>
          <cell r="E183" t="e">
            <v>#REF!</v>
          </cell>
          <cell r="F183">
            <v>0</v>
          </cell>
          <cell r="G183" t="e">
            <v>#REF!</v>
          </cell>
          <cell r="H183">
            <v>0</v>
          </cell>
          <cell r="I183" t="e">
            <v>#REF!</v>
          </cell>
          <cell r="J183">
            <v>0</v>
          </cell>
          <cell r="K183" t="e">
            <v>#REF!</v>
          </cell>
          <cell r="L183">
            <v>0</v>
          </cell>
          <cell r="M183" t="e">
            <v>#REF!</v>
          </cell>
          <cell r="N183">
            <v>0</v>
          </cell>
          <cell r="O183" t="e">
            <v>#REF!</v>
          </cell>
          <cell r="P183">
            <v>0</v>
          </cell>
          <cell r="Q183" t="e">
            <v>#REF!</v>
          </cell>
          <cell r="R183">
            <v>0</v>
          </cell>
          <cell r="S183" t="e">
            <v>#REF!</v>
          </cell>
          <cell r="T183">
            <v>0</v>
          </cell>
          <cell r="U183" t="e">
            <v>#REF!</v>
          </cell>
          <cell r="V183">
            <v>0</v>
          </cell>
          <cell r="W183" t="e">
            <v>#REF!</v>
          </cell>
          <cell r="X183">
            <v>0</v>
          </cell>
          <cell r="Y183" t="e">
            <v>#REF!</v>
          </cell>
        </row>
        <row r="184">
          <cell r="B184" t="str">
            <v>at year's low</v>
          </cell>
          <cell r="C184" t="e">
            <v>#REF!</v>
          </cell>
          <cell r="D184">
            <v>0</v>
          </cell>
          <cell r="E184" t="e">
            <v>#REF!</v>
          </cell>
          <cell r="F184">
            <v>0</v>
          </cell>
          <cell r="G184" t="e">
            <v>#REF!</v>
          </cell>
          <cell r="H184">
            <v>0</v>
          </cell>
          <cell r="I184" t="e">
            <v>#REF!</v>
          </cell>
          <cell r="J184">
            <v>0</v>
          </cell>
          <cell r="K184" t="e">
            <v>#REF!</v>
          </cell>
          <cell r="L184">
            <v>0</v>
          </cell>
          <cell r="M184" t="e">
            <v>#REF!</v>
          </cell>
          <cell r="N184">
            <v>0</v>
          </cell>
          <cell r="O184" t="e">
            <v>#REF!</v>
          </cell>
          <cell r="P184">
            <v>0</v>
          </cell>
          <cell r="Q184" t="e">
            <v>#REF!</v>
          </cell>
          <cell r="R184">
            <v>0</v>
          </cell>
          <cell r="S184" t="e">
            <v>#REF!</v>
          </cell>
          <cell r="T184">
            <v>0</v>
          </cell>
          <cell r="U184" t="e">
            <v>#REF!</v>
          </cell>
          <cell r="V184">
            <v>0</v>
          </cell>
          <cell r="W184" t="e">
            <v>#REF!</v>
          </cell>
          <cell r="X184">
            <v>0</v>
          </cell>
          <cell r="Y184" t="e">
            <v>#REF!</v>
          </cell>
        </row>
        <row r="185">
          <cell r="B185" t="str">
            <v>at year-end/prospective</v>
          </cell>
          <cell r="C185" t="e">
            <v>#REF!</v>
          </cell>
          <cell r="D185">
            <v>0</v>
          </cell>
          <cell r="E185" t="e">
            <v>#REF!</v>
          </cell>
          <cell r="F185">
            <v>0</v>
          </cell>
          <cell r="G185" t="e">
            <v>#REF!</v>
          </cell>
          <cell r="H185">
            <v>0</v>
          </cell>
          <cell r="I185" t="e">
            <v>#REF!</v>
          </cell>
          <cell r="J185">
            <v>0</v>
          </cell>
          <cell r="K185" t="e">
            <v>#REF!</v>
          </cell>
          <cell r="L185">
            <v>0</v>
          </cell>
          <cell r="M185" t="e">
            <v>#REF!</v>
          </cell>
          <cell r="N185">
            <v>0</v>
          </cell>
          <cell r="O185" t="e">
            <v>#REF!</v>
          </cell>
          <cell r="P185">
            <v>0</v>
          </cell>
          <cell r="Q185" t="e">
            <v>#REF!</v>
          </cell>
          <cell r="R185">
            <v>0</v>
          </cell>
          <cell r="S185" t="e">
            <v>#REF!</v>
          </cell>
          <cell r="T185">
            <v>0</v>
          </cell>
          <cell r="U185" t="e">
            <v>#REF!</v>
          </cell>
          <cell r="V185">
            <v>0</v>
          </cell>
          <cell r="W185" t="e">
            <v>#REF!</v>
          </cell>
          <cell r="X185">
            <v>0</v>
          </cell>
          <cell r="Y185" t="e">
            <v>#REF!</v>
          </cell>
        </row>
      </sheetData>
      <sheetData sheetId="1" refreshError="1"/>
      <sheetData sheetId="2" refreshError="1"/>
      <sheetData sheetId="3" refreshError="1"/>
      <sheetData sheetId="4" refreshError="1">
        <row r="1">
          <cell r="A1" t="str">
            <v>Date</v>
          </cell>
          <cell r="F1" t="str">
            <v>BSE</v>
          </cell>
        </row>
        <row r="2">
          <cell r="A2">
            <v>35065</v>
          </cell>
          <cell r="F2">
            <v>3947.86</v>
          </cell>
        </row>
        <row r="3">
          <cell r="A3">
            <v>35066</v>
          </cell>
          <cell r="F3">
            <v>4036.62</v>
          </cell>
        </row>
        <row r="4">
          <cell r="A4">
            <v>35067</v>
          </cell>
          <cell r="F4">
            <v>4000.93</v>
          </cell>
        </row>
        <row r="5">
          <cell r="A5">
            <v>35068</v>
          </cell>
          <cell r="F5">
            <v>3917.57</v>
          </cell>
        </row>
        <row r="6">
          <cell r="A6">
            <v>35069</v>
          </cell>
          <cell r="F6">
            <v>4144.49</v>
          </cell>
        </row>
        <row r="7">
          <cell r="A7">
            <v>35072</v>
          </cell>
          <cell r="F7">
            <v>4162.08</v>
          </cell>
        </row>
        <row r="8">
          <cell r="A8">
            <v>35073</v>
          </cell>
          <cell r="F8">
            <v>4018.89</v>
          </cell>
        </row>
        <row r="9">
          <cell r="A9">
            <v>35074</v>
          </cell>
          <cell r="F9">
            <v>4039.87</v>
          </cell>
        </row>
        <row r="10">
          <cell r="A10">
            <v>35075</v>
          </cell>
          <cell r="F10">
            <v>3991.37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update"/>
      <sheetName val="Comparative Table"/>
      <sheetName val="Financial Summary"/>
      <sheetName val="main"/>
      <sheetName val="pl_related"/>
      <sheetName val="bs_related"/>
      <sheetName val="Charts"/>
      <sheetName val="qtr"/>
      <sheetName val="QTR2005"/>
      <sheetName val="Price Hikes"/>
      <sheetName val="charts and tables"/>
      <sheetName val="QTR2004"/>
      <sheetName val="qtr2003"/>
      <sheetName val="2002"/>
      <sheetName val="2001"/>
      <sheetName val="segmental"/>
      <sheetName val="sales"/>
      <sheetName val="fg"/>
      <sheetName val="rm"/>
      <sheetName val="dcf"/>
      <sheetName val="FA"/>
      <sheetName val="mna"/>
      <sheetName val="subs"/>
      <sheetName val="board"/>
      <sheetName val="H+P"/>
      <sheetName val="proj Bharat"/>
      <sheetName val="branded staples"/>
      <sheetName val="det price cut"/>
      <sheetName val="dcf2"/>
      <sheetName val="debenture"/>
      <sheetName val="valuation"/>
      <sheetName val="PS &amp; RM"/>
      <sheetName val="VALUE2_5"/>
      <sheetName val="hll model"/>
      <sheetName val="Database"/>
      <sheetName val="bp"/>
      <sheetName val="acctmod"/>
      <sheetName val="fp"/>
      <sheetName val="quant"/>
      <sheetName val="Financials(O)"/>
      <sheetName val="#REF"/>
      <sheetName val="Operating Statistics"/>
      <sheetName val="Financials"/>
      <sheetName val="Introduction"/>
      <sheetName val="Cover"/>
      <sheetName val="Sheet1"/>
      <sheetName val="Sheet2"/>
      <sheetName val="bonny"/>
      <sheetName val="Bajaj Allianz"/>
      <sheetName val="Internet"/>
      <sheetName val="I2Z"/>
      <sheetName val="A2I"/>
      <sheetName val="res 2002"/>
      <sheetName val="Inc Mod cigs"/>
      <sheetName val="charts_and_tables"/>
      <sheetName val="proj_Bharat"/>
      <sheetName val="branded_staples"/>
      <sheetName val="det_price_cut"/>
      <sheetName val="hll_model"/>
      <sheetName val="Master"/>
      <sheetName val="Equity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Assumptions"/>
      <sheetName val="Crisil_Assumptions"/>
      <sheetName val="NB_GE"/>
      <sheetName val="Cpx"/>
      <sheetName val="WIP"/>
      <sheetName val="Earning_Assum"/>
      <sheetName val="PBDIT"/>
      <sheetName val="P&amp;L_Ship"/>
      <sheetName val="P&amp;L_Offshore"/>
      <sheetName val="Cashflow"/>
      <sheetName val="P&amp;L_Corporate"/>
      <sheetName val="P&amp;L_Company"/>
      <sheetName val="Dep_BV"/>
      <sheetName val="Overheads"/>
      <sheetName val="Sheet3"/>
      <sheetName val="test"/>
      <sheetName val="GRM-Mumbai"/>
      <sheetName val="Financials"/>
      <sheetName val="Internet"/>
      <sheetName val="Uploader"/>
      <sheetName val="Qtr"/>
      <sheetName val="mna"/>
      <sheetName val="Old"/>
      <sheetName val="Black-Scholes"/>
      <sheetName val="Charts"/>
      <sheetName val="Operating Statistics"/>
      <sheetName val="dcf"/>
    </sheetNames>
    <sheetDataSet>
      <sheetData sheetId="0" refreshError="1"/>
      <sheetData sheetId="1"/>
      <sheetData sheetId="2" refreshError="1"/>
      <sheetData sheetId="3"/>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Summary"/>
      <sheetName val="Scenario Summary 2"/>
      <sheetName val="RBS"/>
      <sheetName val="RBS (2)"/>
      <sheetName val="Financials"/>
      <sheetName val="Database"/>
      <sheetName val="Template"/>
      <sheetName val="Mar97"/>
      <sheetName val="PBDIT_Char"/>
      <sheetName val="Sensex Event Old"/>
      <sheetName val="bp"/>
      <sheetName val="acctmod"/>
      <sheetName val="fp"/>
      <sheetName val="quant"/>
    </sheetNames>
    <sheetDataSet>
      <sheetData sheetId="0"/>
      <sheetData sheetId="1"/>
      <sheetData sheetId="2" refreshError="1">
        <row r="14">
          <cell r="F14">
            <v>26425000</v>
          </cell>
        </row>
        <row r="15">
          <cell r="B15">
            <v>37298</v>
          </cell>
          <cell r="F15">
            <v>20</v>
          </cell>
        </row>
        <row r="19">
          <cell r="B19">
            <v>8.8000000000000005E-3</v>
          </cell>
        </row>
        <row r="21">
          <cell r="B21">
            <v>4.4999999999999997E-3</v>
          </cell>
          <cell r="F21">
            <v>41407</v>
          </cell>
        </row>
        <row r="22">
          <cell r="B22">
            <v>1.0000000000000001E-9</v>
          </cell>
        </row>
        <row r="23">
          <cell r="B23">
            <v>23500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vs size"/>
      <sheetName val="market"/>
      <sheetName val="excise"/>
      <sheetName val="rural"/>
      <sheetName val="global"/>
      <sheetName val="prices"/>
      <sheetName val="demo"/>
      <sheetName val="consumption"/>
      <sheetName val="RBS"/>
      <sheetName val="board"/>
      <sheetName val="sales"/>
      <sheetName val="Introduction"/>
      <sheetName val="Figures"/>
      <sheetName val="projections"/>
      <sheetName val="growth_vs_size"/>
      <sheetName val="Profile"/>
      <sheetName val="Input"/>
      <sheetName val="Debt"/>
      <sheetName val="CapEx"/>
      <sheetName val="bp"/>
      <sheetName val="acctmod"/>
      <sheetName val="fp"/>
      <sheetName val="quant"/>
      <sheetName val="growth_vs_size1"/>
    </sheetNames>
    <sheetDataSet>
      <sheetData sheetId="0"/>
      <sheetData sheetId="1"/>
      <sheetData sheetId="2" refreshError="1">
        <row r="1">
          <cell r="A1" t="str">
            <v>Household income distribution</v>
          </cell>
          <cell r="B1" t="str">
            <v>FY93</v>
          </cell>
          <cell r="C1" t="str">
            <v>FY94</v>
          </cell>
          <cell r="D1" t="str">
            <v>FY95</v>
          </cell>
          <cell r="E1" t="str">
            <v>FY96</v>
          </cell>
          <cell r="F1" t="str">
            <v>FY97</v>
          </cell>
          <cell r="G1" t="str">
            <v>FY98</v>
          </cell>
        </row>
        <row r="2">
          <cell r="A2" t="str">
            <v>Detergents</v>
          </cell>
          <cell r="B2">
            <v>0.35</v>
          </cell>
          <cell r="C2">
            <v>0.35</v>
          </cell>
          <cell r="D2">
            <v>0.3</v>
          </cell>
          <cell r="E2">
            <v>0.3</v>
          </cell>
          <cell r="F2">
            <v>0.25</v>
          </cell>
          <cell r="G2">
            <v>0.18</v>
          </cell>
        </row>
        <row r="3">
          <cell r="A3" t="str">
            <v>Soaps</v>
          </cell>
          <cell r="B3">
            <v>0.21</v>
          </cell>
          <cell r="C3">
            <v>0.2</v>
          </cell>
          <cell r="D3">
            <v>0.2</v>
          </cell>
          <cell r="E3">
            <v>0.2</v>
          </cell>
          <cell r="F3">
            <v>0.18</v>
          </cell>
          <cell r="G3">
            <v>0.18</v>
          </cell>
        </row>
        <row r="4">
          <cell r="A4" t="str">
            <v>Toothpastes</v>
          </cell>
          <cell r="B4">
            <v>0.17</v>
          </cell>
          <cell r="C4">
            <v>0.2</v>
          </cell>
          <cell r="D4">
            <v>0.2</v>
          </cell>
          <cell r="E4">
            <v>0.2</v>
          </cell>
          <cell r="F4">
            <v>0.1</v>
          </cell>
          <cell r="G4">
            <v>0.08</v>
          </cell>
        </row>
        <row r="5">
          <cell r="A5" t="str">
            <v>Toothpowder</v>
          </cell>
          <cell r="B5" t="str">
            <v>Upto 20,000</v>
          </cell>
          <cell r="C5">
            <v>14769</v>
          </cell>
          <cell r="D5">
            <v>15804</v>
          </cell>
          <cell r="E5">
            <v>67162</v>
          </cell>
          <cell r="F5">
            <v>74736</v>
          </cell>
          <cell r="G5">
            <v>81931</v>
          </cell>
        </row>
        <row r="6">
          <cell r="A6" t="str">
            <v>Toothpastes</v>
          </cell>
          <cell r="B6" t="str">
            <v>20,000-40,000</v>
          </cell>
          <cell r="C6">
            <v>13021</v>
          </cell>
          <cell r="D6">
            <v>14228</v>
          </cell>
          <cell r="E6">
            <v>25173</v>
          </cell>
          <cell r="F6">
            <v>26457</v>
          </cell>
          <cell r="G6">
            <v>38194</v>
          </cell>
        </row>
        <row r="7">
          <cell r="A7" t="str">
            <v>Shampoos</v>
          </cell>
          <cell r="B7">
            <v>1.2075</v>
          </cell>
          <cell r="C7">
            <v>0.7</v>
          </cell>
          <cell r="D7">
            <v>0.5</v>
          </cell>
          <cell r="E7">
            <v>0.4</v>
          </cell>
          <cell r="F7">
            <v>0.4</v>
          </cell>
          <cell r="G7">
            <v>0.3</v>
          </cell>
        </row>
      </sheetData>
      <sheetData sheetId="3" refreshError="1">
        <row r="1">
          <cell r="A1" t="str">
            <v>Rural Urban consumption splits</v>
          </cell>
          <cell r="B1" t="str">
            <v>Units</v>
          </cell>
          <cell r="C1" t="str">
            <v>India</v>
          </cell>
        </row>
        <row r="2">
          <cell r="A2" t="str">
            <v>Soaps</v>
          </cell>
          <cell r="B2" t="str">
            <v>Rural</v>
          </cell>
          <cell r="C2" t="str">
            <v>Urban</v>
          </cell>
        </row>
        <row r="3">
          <cell r="A3" t="str">
            <v>Population mn</v>
          </cell>
          <cell r="B3">
            <v>629</v>
          </cell>
          <cell r="C3">
            <v>321</v>
          </cell>
        </row>
        <row r="4">
          <cell r="A4" t="str">
            <v>Population %</v>
          </cell>
          <cell r="B4">
            <v>0.66210526315789475</v>
          </cell>
          <cell r="C4">
            <v>0.33789473684210525</v>
          </cell>
        </row>
        <row r="5">
          <cell r="A5" t="str">
            <v>Retail outlets (mn)</v>
          </cell>
          <cell r="B5">
            <v>2.1779999999999999</v>
          </cell>
          <cell r="C5">
            <v>1.1219999999999999</v>
          </cell>
        </row>
        <row r="6">
          <cell r="A6" t="str">
            <v>Retail outlets (%)</v>
          </cell>
          <cell r="B6">
            <v>0.66</v>
          </cell>
          <cell r="C6">
            <v>0.33999999999999997</v>
          </cell>
        </row>
        <row r="7">
          <cell r="A7" t="str">
            <v>Washing soaps</v>
          </cell>
          <cell r="B7">
            <v>0.7</v>
          </cell>
          <cell r="C7">
            <v>0.30000000000000004</v>
          </cell>
        </row>
        <row r="8">
          <cell r="A8" t="str">
            <v>Toilet soaps</v>
          </cell>
          <cell r="B8">
            <v>0.56999999999999995</v>
          </cell>
          <cell r="C8">
            <v>0.43000000000000005</v>
          </cell>
        </row>
        <row r="9">
          <cell r="A9" t="str">
            <v>Toothpastes</v>
          </cell>
          <cell r="B9">
            <v>0.38</v>
          </cell>
          <cell r="C9">
            <v>0.62</v>
          </cell>
        </row>
        <row r="10">
          <cell r="A10" t="str">
            <v>Talcum Powders</v>
          </cell>
          <cell r="B10">
            <v>0.44</v>
          </cell>
          <cell r="C10">
            <v>0.56000000000000005</v>
          </cell>
        </row>
        <row r="11">
          <cell r="A11" t="str">
            <v>Cold creams</v>
          </cell>
          <cell r="B11">
            <v>0.26</v>
          </cell>
          <cell r="C11">
            <v>0.74</v>
          </cell>
        </row>
        <row r="12">
          <cell r="A12" t="str">
            <v>Shampoos</v>
          </cell>
          <cell r="B12">
            <v>0.25</v>
          </cell>
          <cell r="C12">
            <v>0.75</v>
          </cell>
        </row>
        <row r="13">
          <cell r="A13" t="str">
            <v>source: 1993/94 NCAER study</v>
          </cell>
        </row>
        <row r="16">
          <cell r="A16" t="str">
            <v>Rural share in total buys (%)</v>
          </cell>
        </row>
        <row r="17">
          <cell r="A17" t="str">
            <v>Product</v>
          </cell>
          <cell r="B17" t="str">
            <v>1985-86</v>
          </cell>
          <cell r="C17" t="str">
            <v>1993-94</v>
          </cell>
        </row>
        <row r="18">
          <cell r="A18" t="str">
            <v>Washing powders</v>
          </cell>
          <cell r="B18">
            <v>0.43</v>
          </cell>
          <cell r="C18">
            <v>0.53</v>
          </cell>
        </row>
        <row r="19">
          <cell r="A19" t="str">
            <v>Toilet soaps</v>
          </cell>
          <cell r="B19">
            <v>0.51</v>
          </cell>
          <cell r="C19">
            <v>0.56999999999999995</v>
          </cell>
        </row>
        <row r="20">
          <cell r="A20" t="str">
            <v>Toothpaste</v>
          </cell>
          <cell r="B20">
            <v>0.28999999999999998</v>
          </cell>
          <cell r="C20">
            <v>0.38</v>
          </cell>
        </row>
        <row r="21">
          <cell r="A21" t="str">
            <v>Shampoos</v>
          </cell>
          <cell r="B21" t="str">
            <v>na</v>
          </cell>
          <cell r="C21">
            <v>0.25</v>
          </cell>
        </row>
        <row r="22">
          <cell r="A22" t="str">
            <v>Talcum powders</v>
          </cell>
          <cell r="B22">
            <v>0.47</v>
          </cell>
          <cell r="C22">
            <v>0.44</v>
          </cell>
        </row>
        <row r="23">
          <cell r="A23" t="str">
            <v>Vanaspati</v>
          </cell>
          <cell r="B23">
            <v>0.62</v>
          </cell>
          <cell r="C23">
            <v>0.59</v>
          </cell>
        </row>
        <row r="24">
          <cell r="A24" t="str">
            <v>Edible oils</v>
          </cell>
          <cell r="B24">
            <v>0.66</v>
          </cell>
          <cell r="C24">
            <v>0.67</v>
          </cell>
        </row>
        <row r="25">
          <cell r="A25" t="str">
            <v>Tea</v>
          </cell>
          <cell r="B25">
            <v>0.56999999999999995</v>
          </cell>
          <cell r="C25">
            <v>0.53</v>
          </cell>
        </row>
        <row r="26">
          <cell r="A26" t="str">
            <v>source : NCAER</v>
          </cell>
        </row>
      </sheetData>
      <sheetData sheetId="4" refreshError="1">
        <row r="1">
          <cell r="A1" t="str">
            <v>Item</v>
          </cell>
          <cell r="B1" t="str">
            <v>Units</v>
          </cell>
          <cell r="C1" t="str">
            <v>India</v>
          </cell>
          <cell r="D1" t="str">
            <v>Pakistan</v>
          </cell>
          <cell r="E1" t="str">
            <v>S Lanka</v>
          </cell>
          <cell r="F1" t="str">
            <v>China</v>
          </cell>
          <cell r="G1" t="str">
            <v>Thailand</v>
          </cell>
          <cell r="H1" t="str">
            <v>Poland</v>
          </cell>
          <cell r="I1" t="str">
            <v>Brasil</v>
          </cell>
          <cell r="J1" t="str">
            <v>Mexico</v>
          </cell>
          <cell r="K1" t="str">
            <v>Argentina</v>
          </cell>
        </row>
        <row r="2">
          <cell r="A2" t="str">
            <v>Soaps</v>
          </cell>
          <cell r="B2" t="str">
            <v>gms</v>
          </cell>
          <cell r="C2">
            <v>460</v>
          </cell>
          <cell r="D2">
            <v>0</v>
          </cell>
          <cell r="E2">
            <v>0</v>
          </cell>
          <cell r="F2">
            <v>0</v>
          </cell>
          <cell r="G2">
            <v>0</v>
          </cell>
          <cell r="H2">
            <v>0</v>
          </cell>
          <cell r="I2">
            <v>790</v>
          </cell>
          <cell r="J2">
            <v>940</v>
          </cell>
          <cell r="K2">
            <v>1100</v>
          </cell>
        </row>
        <row r="3">
          <cell r="A3" t="str">
            <v>Detergents</v>
          </cell>
          <cell r="B3" t="str">
            <v>gms</v>
          </cell>
          <cell r="C3" t="e">
            <v>#REF!</v>
          </cell>
        </row>
        <row r="4">
          <cell r="A4" t="str">
            <v>Shampoos</v>
          </cell>
          <cell r="B4" t="str">
            <v>gms</v>
          </cell>
          <cell r="C4">
            <v>18</v>
          </cell>
          <cell r="D4">
            <v>0</v>
          </cell>
          <cell r="E4">
            <v>0</v>
          </cell>
          <cell r="F4">
            <v>187</v>
          </cell>
          <cell r="G4">
            <v>0</v>
          </cell>
          <cell r="H4">
            <v>0</v>
          </cell>
          <cell r="I4">
            <v>450</v>
          </cell>
          <cell r="J4">
            <v>710</v>
          </cell>
          <cell r="K4">
            <v>1200</v>
          </cell>
        </row>
        <row r="5">
          <cell r="A5" t="str">
            <v>Toothpastes</v>
          </cell>
          <cell r="B5" t="str">
            <v>gms</v>
          </cell>
          <cell r="C5">
            <v>61</v>
          </cell>
          <cell r="D5">
            <v>0</v>
          </cell>
          <cell r="E5">
            <v>0</v>
          </cell>
          <cell r="F5">
            <v>0</v>
          </cell>
          <cell r="G5" t="str">
            <v xml:space="preserve"> </v>
          </cell>
          <cell r="H5">
            <v>0</v>
          </cell>
          <cell r="I5">
            <v>319</v>
          </cell>
          <cell r="J5">
            <v>376</v>
          </cell>
        </row>
        <row r="6">
          <cell r="A6" t="str">
            <v>Tea</v>
          </cell>
          <cell r="B6" t="str">
            <v>gm</v>
          </cell>
          <cell r="C6">
            <v>640</v>
          </cell>
          <cell r="D6">
            <v>920</v>
          </cell>
          <cell r="E6">
            <v>1290</v>
          </cell>
          <cell r="F6">
            <v>0</v>
          </cell>
          <cell r="G6">
            <v>0</v>
          </cell>
          <cell r="H6">
            <v>1560</v>
          </cell>
        </row>
        <row r="7">
          <cell r="A7" t="str">
            <v>Coffee</v>
          </cell>
          <cell r="B7" t="str">
            <v>gm</v>
          </cell>
          <cell r="C7">
            <v>59.13978494623656</v>
          </cell>
          <cell r="D7">
            <v>0</v>
          </cell>
          <cell r="E7">
            <v>0</v>
          </cell>
          <cell r="F7">
            <v>0</v>
          </cell>
          <cell r="G7">
            <v>0</v>
          </cell>
          <cell r="H7">
            <v>960</v>
          </cell>
          <cell r="I7">
            <v>1740</v>
          </cell>
          <cell r="J7">
            <v>160</v>
          </cell>
          <cell r="K7">
            <v>110</v>
          </cell>
        </row>
        <row r="8">
          <cell r="A8" t="str">
            <v>Edible oil</v>
          </cell>
          <cell r="B8" t="str">
            <v>kg</v>
          </cell>
          <cell r="C8">
            <v>7.2</v>
          </cell>
          <cell r="D8">
            <v>0</v>
          </cell>
          <cell r="E8">
            <v>0</v>
          </cell>
          <cell r="F8">
            <v>0</v>
          </cell>
          <cell r="G8">
            <v>0</v>
          </cell>
          <cell r="H8">
            <v>13.6</v>
          </cell>
          <cell r="I8">
            <v>12</v>
          </cell>
        </row>
        <row r="9">
          <cell r="A9" t="str">
            <v>Ice cream</v>
          </cell>
          <cell r="B9" t="str">
            <v>ml</v>
          </cell>
          <cell r="C9">
            <v>100</v>
          </cell>
          <cell r="D9">
            <v>300</v>
          </cell>
          <cell r="E9">
            <v>0</v>
          </cell>
          <cell r="F9">
            <v>0</v>
          </cell>
          <cell r="G9">
            <v>0</v>
          </cell>
          <cell r="H9">
            <v>0</v>
          </cell>
          <cell r="I9">
            <v>1200</v>
          </cell>
        </row>
      </sheetData>
      <sheetData sheetId="5"/>
      <sheetData sheetId="6" refreshError="1">
        <row r="1">
          <cell r="A1" t="str">
            <v>Household income distribution</v>
          </cell>
          <cell r="B1" t="str">
            <v>FY93</v>
          </cell>
          <cell r="C1" t="str">
            <v>FY94</v>
          </cell>
          <cell r="D1" t="str">
            <v>FY95</v>
          </cell>
          <cell r="E1" t="str">
            <v>FY96</v>
          </cell>
          <cell r="F1" t="str">
            <v>FY97</v>
          </cell>
          <cell r="G1" t="str">
            <v>FY98</v>
          </cell>
        </row>
        <row r="2">
          <cell r="A2" t="str">
            <v>Household</v>
          </cell>
          <cell r="B2" t="str">
            <v>Annual income</v>
          </cell>
          <cell r="C2" t="str">
            <v>Households (000s)</v>
          </cell>
          <cell r="D2">
            <v>0.3</v>
          </cell>
          <cell r="E2">
            <v>0.3</v>
          </cell>
          <cell r="F2">
            <v>0.25</v>
          </cell>
          <cell r="G2">
            <v>0.18</v>
          </cell>
          <cell r="H2">
            <v>0</v>
          </cell>
          <cell r="I2" t="str">
            <v>% CHANGE</v>
          </cell>
        </row>
        <row r="3">
          <cell r="A3" t="str">
            <v xml:space="preserve"> group</v>
          </cell>
          <cell r="B3" t="str">
            <v xml:space="preserve"> (Rs)</v>
          </cell>
          <cell r="C3" t="str">
            <v>Urban</v>
          </cell>
          <cell r="D3">
            <v>0.2</v>
          </cell>
          <cell r="E3" t="str">
            <v>Rural</v>
          </cell>
          <cell r="F3">
            <v>0.18</v>
          </cell>
          <cell r="G3" t="str">
            <v>Total</v>
          </cell>
          <cell r="H3">
            <v>0</v>
          </cell>
          <cell r="I3" t="str">
            <v>Urban</v>
          </cell>
          <cell r="J3" t="str">
            <v>Rural</v>
          </cell>
          <cell r="K3" t="str">
            <v>Total</v>
          </cell>
        </row>
        <row r="4">
          <cell r="A4" t="str">
            <v>Toothpastes</v>
          </cell>
          <cell r="B4">
            <v>0.17</v>
          </cell>
          <cell r="C4" t="str">
            <v>CY88</v>
          </cell>
          <cell r="D4" t="str">
            <v>CY94</v>
          </cell>
          <cell r="E4" t="str">
            <v>CY88</v>
          </cell>
          <cell r="F4" t="str">
            <v>CY94</v>
          </cell>
          <cell r="G4" t="str">
            <v>CY88</v>
          </cell>
          <cell r="H4" t="str">
            <v>CY94</v>
          </cell>
        </row>
        <row r="5">
          <cell r="A5" t="str">
            <v>Low</v>
          </cell>
          <cell r="B5" t="str">
            <v>Upto 20,000</v>
          </cell>
          <cell r="C5">
            <v>14769</v>
          </cell>
          <cell r="D5">
            <v>15804</v>
          </cell>
          <cell r="E5">
            <v>67162</v>
          </cell>
          <cell r="F5">
            <v>74736</v>
          </cell>
          <cell r="G5">
            <v>81931</v>
          </cell>
          <cell r="H5">
            <v>90540</v>
          </cell>
          <cell r="I5">
            <v>7.0079219987812413E-2</v>
          </cell>
          <cell r="J5">
            <v>0.11277210327268405</v>
          </cell>
          <cell r="K5">
            <v>0.1050762226751778</v>
          </cell>
        </row>
        <row r="6">
          <cell r="A6" t="str">
            <v>Lower middle</v>
          </cell>
          <cell r="B6" t="str">
            <v>20,000-40,000</v>
          </cell>
          <cell r="C6">
            <v>13021</v>
          </cell>
          <cell r="D6">
            <v>14228</v>
          </cell>
          <cell r="E6">
            <v>25173</v>
          </cell>
          <cell r="F6">
            <v>26457</v>
          </cell>
          <cell r="G6">
            <v>38194</v>
          </cell>
          <cell r="H6">
            <v>40685</v>
          </cell>
          <cell r="I6">
            <v>9.2696413485907403E-2</v>
          </cell>
          <cell r="J6">
            <v>5.1007031343105691E-2</v>
          </cell>
          <cell r="K6">
            <v>6.5219668010682241E-2</v>
          </cell>
        </row>
        <row r="7">
          <cell r="A7" t="str">
            <v>Middle</v>
          </cell>
          <cell r="B7" t="str">
            <v>40,000-62,000</v>
          </cell>
          <cell r="C7">
            <v>3820</v>
          </cell>
          <cell r="D7">
            <v>7345</v>
          </cell>
          <cell r="E7">
            <v>4207</v>
          </cell>
          <cell r="F7">
            <v>8618</v>
          </cell>
          <cell r="G7">
            <v>8027</v>
          </cell>
          <cell r="H7">
            <v>15963</v>
          </cell>
          <cell r="I7">
            <v>0.92277486910994755</v>
          </cell>
          <cell r="J7">
            <v>1.0484906108866174</v>
          </cell>
          <cell r="K7">
            <v>0.98866326149246286</v>
          </cell>
        </row>
        <row r="8">
          <cell r="A8" t="str">
            <v>Upper middle</v>
          </cell>
          <cell r="B8" t="str">
            <v>62,001-86,000</v>
          </cell>
          <cell r="C8">
            <v>1818</v>
          </cell>
          <cell r="D8">
            <v>3378</v>
          </cell>
          <cell r="E8">
            <v>718</v>
          </cell>
          <cell r="F8">
            <v>2864</v>
          </cell>
          <cell r="G8">
            <v>2536</v>
          </cell>
          <cell r="H8">
            <v>6242</v>
          </cell>
          <cell r="I8">
            <v>0.85808580858085803</v>
          </cell>
          <cell r="J8">
            <v>2.9888579387186631</v>
          </cell>
          <cell r="K8">
            <v>1.4613564668769716</v>
          </cell>
        </row>
        <row r="9">
          <cell r="A9" t="str">
            <v>High</v>
          </cell>
          <cell r="B9" t="str">
            <v>above 86,000</v>
          </cell>
          <cell r="C9">
            <v>1119</v>
          </cell>
          <cell r="D9">
            <v>2272</v>
          </cell>
          <cell r="E9">
            <v>352</v>
          </cell>
          <cell r="F9">
            <v>1622</v>
          </cell>
          <cell r="G9">
            <v>1471</v>
          </cell>
          <cell r="H9">
            <v>3894</v>
          </cell>
          <cell r="I9">
            <v>1.0303842716711351</v>
          </cell>
          <cell r="J9">
            <v>3.6079545454545459</v>
          </cell>
          <cell r="K9">
            <v>1.6471787899388173</v>
          </cell>
        </row>
        <row r="10">
          <cell r="A10" t="str">
            <v>Total</v>
          </cell>
          <cell r="B10">
            <v>0</v>
          </cell>
          <cell r="C10">
            <v>34547</v>
          </cell>
          <cell r="D10">
            <v>43027</v>
          </cell>
          <cell r="E10">
            <v>97612</v>
          </cell>
          <cell r="F10">
            <v>114297</v>
          </cell>
          <cell r="G10">
            <v>132159</v>
          </cell>
          <cell r="H10">
            <v>157324</v>
          </cell>
          <cell r="I10">
            <v>0.24546270298434014</v>
          </cell>
          <cell r="J10">
            <v>0.1709318526410688</v>
          </cell>
          <cell r="K10">
            <v>0.19041457638147996</v>
          </cell>
        </row>
        <row r="11">
          <cell r="A11" t="str">
            <v>source NCAER</v>
          </cell>
        </row>
      </sheetData>
      <sheetData sheetId="7" refreshError="1">
        <row r="1">
          <cell r="A1" t="str">
            <v>Average annual consumption ( per household)</v>
          </cell>
        </row>
        <row r="2">
          <cell r="A2" t="str">
            <v>Product category</v>
          </cell>
          <cell r="B2">
            <v>0</v>
          </cell>
          <cell r="C2" t="str">
            <v>Mumbai</v>
          </cell>
          <cell r="D2" t="str">
            <v>Calcutta</v>
          </cell>
          <cell r="E2" t="str">
            <v>Delhi</v>
          </cell>
        </row>
        <row r="3">
          <cell r="A3" t="str">
            <v>Toilet soaps</v>
          </cell>
          <cell r="B3" t="str">
            <v>kgs</v>
          </cell>
          <cell r="C3">
            <v>8.24</v>
          </cell>
          <cell r="D3">
            <v>3.76</v>
          </cell>
          <cell r="E3">
            <v>9.0299999999999994</v>
          </cell>
        </row>
        <row r="4">
          <cell r="A4" t="str">
            <v>Washing powder</v>
          </cell>
          <cell r="B4" t="str">
            <v>kgs</v>
          </cell>
          <cell r="C4">
            <v>16.77</v>
          </cell>
          <cell r="D4">
            <v>14.75</v>
          </cell>
          <cell r="E4">
            <v>19.79</v>
          </cell>
        </row>
        <row r="5">
          <cell r="A5" t="str">
            <v>Detergent bar</v>
          </cell>
          <cell r="B5" t="str">
            <v>kgs</v>
          </cell>
          <cell r="C5">
            <v>11.47</v>
          </cell>
          <cell r="D5">
            <v>3.07</v>
          </cell>
          <cell r="E5">
            <v>10.16</v>
          </cell>
        </row>
        <row r="6">
          <cell r="A6" t="str">
            <v>Toothpaste</v>
          </cell>
          <cell r="B6" t="str">
            <v>kgs</v>
          </cell>
          <cell r="C6">
            <v>2</v>
          </cell>
          <cell r="D6">
            <v>1.35</v>
          </cell>
          <cell r="E6">
            <v>1.95</v>
          </cell>
        </row>
        <row r="7">
          <cell r="A7" t="str">
            <v>Toothpowder</v>
          </cell>
          <cell r="B7" t="str">
            <v>gms</v>
          </cell>
          <cell r="C7">
            <v>768</v>
          </cell>
          <cell r="D7">
            <v>641</v>
          </cell>
          <cell r="E7">
            <v>576</v>
          </cell>
        </row>
        <row r="8">
          <cell r="A8" t="str">
            <v>Edible oils</v>
          </cell>
          <cell r="B8" t="str">
            <v>kgs</v>
          </cell>
          <cell r="C8">
            <v>60.5</v>
          </cell>
          <cell r="D8">
            <v>43.81</v>
          </cell>
          <cell r="E8">
            <v>40.17</v>
          </cell>
        </row>
        <row r="9">
          <cell r="A9" t="str">
            <v>Ghee/Vanaspati</v>
          </cell>
          <cell r="B9" t="str">
            <v>kgs</v>
          </cell>
          <cell r="C9">
            <v>12.45</v>
          </cell>
          <cell r="D9">
            <v>5.54</v>
          </cell>
          <cell r="E9">
            <v>30.7</v>
          </cell>
        </row>
        <row r="10">
          <cell r="A10" t="str">
            <v>Tea</v>
          </cell>
          <cell r="B10" t="str">
            <v>kgs</v>
          </cell>
          <cell r="C10">
            <v>8.73</v>
          </cell>
          <cell r="D10">
            <v>5.62</v>
          </cell>
          <cell r="E10">
            <v>7.48</v>
          </cell>
        </row>
        <row r="11">
          <cell r="A11" t="str">
            <v>Coffee</v>
          </cell>
          <cell r="B11" t="str">
            <v>kgs</v>
          </cell>
          <cell r="C11">
            <v>1.1100000000000001</v>
          </cell>
          <cell r="D11">
            <v>0.13500000000000001</v>
          </cell>
          <cell r="E11">
            <v>0.42799999999999999</v>
          </cell>
        </row>
        <row r="12">
          <cell r="A12" t="str">
            <v>Milkfood drinks</v>
          </cell>
          <cell r="B12" t="str">
            <v>kgs</v>
          </cell>
          <cell r="C12">
            <v>2.1800000000000002</v>
          </cell>
          <cell r="D12">
            <v>3.37</v>
          </cell>
          <cell r="E12">
            <v>1.74</v>
          </cell>
        </row>
        <row r="13">
          <cell r="A13" t="str">
            <v>Hair oils</v>
          </cell>
          <cell r="B13" t="str">
            <v>ltrs</v>
          </cell>
          <cell r="C13">
            <v>3.15</v>
          </cell>
          <cell r="D13">
            <v>2.46</v>
          </cell>
          <cell r="E13">
            <v>2</v>
          </cell>
        </row>
        <row r="14">
          <cell r="A14" t="str">
            <v>Shampoos</v>
          </cell>
          <cell r="B14" t="str">
            <v>ml</v>
          </cell>
          <cell r="C14">
            <v>416</v>
          </cell>
          <cell r="D14">
            <v>411</v>
          </cell>
          <cell r="E14">
            <v>948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erence"/>
      <sheetName val="guidance"/>
      <sheetName val="Detailed-DCF"/>
      <sheetName val="Main Sheet"/>
      <sheetName val="Daily"/>
      <sheetName val="Rupee-P&amp;L"/>
      <sheetName val="P&amp;L"/>
      <sheetName val="Bill-rates"/>
      <sheetName val="Billrt-margin"/>
      <sheetName val="DCF (2)"/>
      <sheetName val="Assumptions"/>
      <sheetName val="Results"/>
      <sheetName val="Sales(%)"/>
      <sheetName val="Sales(Rsm)"/>
      <sheetName val="SalesIncr(%)"/>
      <sheetName val="Profitability"/>
      <sheetName val="Dummy"/>
      <sheetName val="EVA"/>
      <sheetName val="Qtrly"/>
      <sheetName val="HY-Analysis"/>
      <sheetName val="Questions"/>
      <sheetName val="Sheet1"/>
      <sheetName val="infosys-1Q-03-A"/>
      <sheetName val="consumption"/>
      <sheetName val="excise"/>
      <sheetName val="demo"/>
      <sheetName val="global"/>
      <sheetName val="rural"/>
      <sheetName val="Financials "/>
      <sheetName val="Introduction"/>
      <sheetName val="Debt"/>
      <sheetName val="Operating Statistics"/>
      <sheetName val="Crude prod"/>
      <sheetName val="#REF"/>
      <sheetName val="Cove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Earnings Monitor"/>
      <sheetName val="Operating Statistics"/>
      <sheetName val="Old"/>
      <sheetName val="Capital History"/>
      <sheetName val="Income Tax"/>
      <sheetName val="Other inc"/>
      <sheetName val="Business"/>
      <sheetName val="Orderbook"/>
      <sheetName val="Demerged"/>
      <sheetName val="Financials"/>
      <sheetName val="Capex &amp; Depreciation"/>
      <sheetName val="Debt (2)"/>
      <sheetName val="First Page"/>
      <sheetName val="Range Names"/>
      <sheetName val="Cover"/>
      <sheetName val="XXXXXXX"/>
      <sheetName val="RBS"/>
      <sheetName val="MenuData"/>
      <sheetName val="GRM-Mumbai"/>
    </sheetNames>
    <sheetDataSet>
      <sheetData sheetId="0" refreshError="1">
        <row r="5">
          <cell r="E5" t="str">
            <v>LARSEN &amp; TOUBRO LIMITED</v>
          </cell>
        </row>
        <row r="7">
          <cell r="E7" t="str">
            <v>Working Draft</v>
          </cell>
        </row>
        <row r="8">
          <cell r="E8">
            <v>37862</v>
          </cell>
        </row>
        <row r="13">
          <cell r="E13" t="str">
            <v>m</v>
          </cell>
        </row>
        <row r="14">
          <cell r="E14">
            <v>2000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 val="Internet"/>
      <sheetName val="Template"/>
      <sheetName val="MenuData"/>
      <sheetName val="Financials"/>
      <sheetName val="GRM-Mumbai"/>
      <sheetName val="Introduction"/>
      <sheetName val="DDIC.XLS"/>
      <sheetName val="환율"/>
      <sheetName val="3. Elemental Summary"/>
      <sheetName val="12a. CFTable"/>
      <sheetName val="YTD"/>
      <sheetName val="TRIAL BALANCE"/>
      <sheetName val="csd1"/>
      <sheetName val="csd2"/>
      <sheetName val="front_1"/>
      <sheetName val="DCF_VDF"/>
      <sheetName val="WACC_VDF"/>
      <sheetName val="Summary Page_VDF"/>
      <sheetName val="NOPAT_VDF"/>
      <sheetName val="Invested capital_VDF"/>
      <sheetName val="PV of Op Leases_VDF"/>
      <sheetName val="eval"/>
      <sheetName val="debt"/>
      <sheetName val="Projections"/>
      <sheetName val="Other"/>
      <sheetName val="R&amp;M"/>
      <sheetName val="chems"/>
      <sheetName val="SNAM"/>
      <sheetName val="groupE&amp;P"/>
      <sheetName val="RoW"/>
      <sheetName val="North Sea"/>
      <sheetName val="West Africa"/>
      <sheetName val="Italy"/>
      <sheetName val="North Africa"/>
      <sheetName val="Oilservice"/>
      <sheetName val="assms"/>
      <sheetName val="Accounting"/>
      <sheetName val="test"/>
      <sheetName val="Operating Statistics"/>
      <sheetName val="Inc-Yr Summary"/>
      <sheetName val="sh pri"/>
      <sheetName val="Retail Breakdown"/>
      <sheetName val="Qrtly temp"/>
      <sheetName val="consumption"/>
      <sheetName val="excise"/>
      <sheetName val="demo"/>
      <sheetName val="global"/>
      <sheetName val="rural"/>
      <sheetName val="Physical"/>
      <sheetName val="dyes"/>
      <sheetName val="Financials(O)"/>
      <sheetName val="Key assumptions &amp; Forecasts"/>
      <sheetName val="Annual"/>
      <sheetName val="Capex &amp; Depreciation"/>
      <sheetName val="Debt (2)"/>
      <sheetName val="Capital History"/>
      <sheetName val="Unit cost analysis"/>
      <sheetName val="REDDYS"/>
      <sheetName val="#REF"/>
      <sheetName val="Bajaj Allianz"/>
      <sheetName val="Black-Scholes"/>
      <sheetName val="Valuation assumptions"/>
      <sheetName val="stock"/>
      <sheetName val="NEW Earnings Guide"/>
      <sheetName val="Overhead &amp; Profit B-1"/>
      <sheetName val="Control Sheet"/>
      <sheetName val="Cover Sheet"/>
      <sheetName val="acctmod"/>
      <sheetName val="prices"/>
      <sheetName val="Model"/>
      <sheetName val="DDIC_XLS"/>
      <sheetName val="3__Elemental_Summary"/>
      <sheetName val="12a__CFTable"/>
      <sheetName val="TRIAL_BALANCE"/>
      <sheetName val="Summary_Page_VDF"/>
      <sheetName val="Invested_capital_VDF"/>
      <sheetName val="PV_of_Op_Leases_VDF"/>
      <sheetName val="North_Sea"/>
      <sheetName val="West_Africa"/>
      <sheetName val="North_Africa"/>
      <sheetName val="Operating_Statistics"/>
      <sheetName val="Inc-Yr_Summary"/>
      <sheetName val="sh_pri"/>
      <sheetName val="Retail_Breakdown"/>
      <sheetName val="Qrtly_temp"/>
      <sheetName val="Key_assumptions_&amp;_Forecasts"/>
      <sheetName val="Capex_&amp;_Depreciation"/>
      <sheetName val="Debt_(2)"/>
      <sheetName val="Capital_History"/>
      <sheetName val="Unit_cost_analysis"/>
      <sheetName val="Bajaj_Allianz"/>
      <sheetName val="Valuation_assumptions"/>
      <sheetName val="NEW_Earnings_Guide"/>
      <sheetName val="Overhead_&amp;_Profit_B-1"/>
      <sheetName val="Control_Sheet"/>
      <sheetName val="Cover_Sheet"/>
      <sheetName val="Inter unit set off"/>
      <sheetName val="YOEMAGUM"/>
      <sheetName val="coa_ramco_168"/>
      <sheetName val="\Applications\Microsoft Office "/>
      <sheetName val="TB"/>
      <sheetName val="Sheet2"/>
      <sheetName val="Main Sheet"/>
      <sheetName val="\Applications\Microsoft_Office_"/>
      <sheetName val="07-08"/>
      <sheetName val="[DDIC.XLS][DDIC.XLS]\Applicatio"/>
      <sheetName val="Data Tables"/>
      <sheetName val="[DDIC.XLS]\Applications\Microso"/>
      <sheetName val="[DDIC.XLS][DDIC.XLS][DDIC.XLS]\"/>
      <sheetName val="[DDIC.XLS][DDIC.XLS][DDIC.XLS]["/>
      <sheetName val="BOQ"/>
      <sheetName val="Valuation"/>
      <sheetName val="Charts A"/>
      <sheetName val="[DDIC.XLS]_Applications_Micro_2"/>
      <sheetName val="[DDIC.XLS]_Applications_Micro_3"/>
      <sheetName val="[DDIC.XLS][DDIC.XLS]_DDIC_XLS_2"/>
      <sheetName val="[DDIC.XLS][DDIC.XLS]_Applicat_2"/>
      <sheetName val="[DDIC.XLS][DDIC.XLS]_DDIC_XLS_3"/>
      <sheetName val="\C\Applications\Microsoft Offic"/>
      <sheetName val="\C\C\Applications\Microsoft Off"/>
      <sheetName val="\C\C\C\Applications\Microsoft O"/>
      <sheetName val="\V\C\C\C\Applications\Microsoft"/>
    </sheetNames>
    <definedNames>
      <definedName name="Equity_Del_Item"/>
      <definedName name="Equity_Ins_Item"/>
      <definedName name="validate_Equity_Dat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Temp"/>
      <sheetName val="Bud2000"/>
      <sheetName val="FD"/>
      <sheetName val="TB"/>
      <sheetName val="grp "/>
      <sheetName val="Debtors Ageing "/>
      <sheetName val="fasch"/>
      <sheetName val="notes"/>
      <sheetName val="part-IV"/>
      <sheetName val="MS Loan repayments"/>
      <sheetName val="Sheet2"/>
      <sheetName val="BS-203"/>
      <sheetName val="BL Staff"/>
      <sheetName val="EXPL.AGUA"/>
      <sheetName val="EMPMASTER"/>
      <sheetName val="COSTMAR"/>
      <sheetName val="1-10"/>
      <sheetName val="Timesheet"/>
      <sheetName val="PRECAST lightconc-II"/>
      <sheetName val="PRECAST-conc-II"/>
      <sheetName val="Miscellaneous-civil"/>
      <sheetName val="Cleaning &amp; Grubbing"/>
      <sheetName val="basic"/>
      <sheetName val="GN-ST-10"/>
      <sheetName val="CF-det"/>
      <sheetName val="PRECAST lightconc_II"/>
      <sheetName val="Frango_Work_sheet"/>
      <sheetName val="TCMO_(2)"/>
      <sheetName val="Advance_tax"/>
      <sheetName val="Cashflow_"/>
      <sheetName val="ITDEP_revised"/>
      <sheetName val="Deferred_tax"/>
      <sheetName val="grp_"/>
      <sheetName val="Debtors_Ageing_"/>
      <sheetName val="MS_Loan_repayments"/>
      <sheetName val="DSM checkbook"/>
      <sheetName val="3BPA00132-5-3 W plan HVPN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HEADER"/>
      <sheetName val="Charts-FMCG"/>
      <sheetName val="main"/>
      <sheetName val="2005"/>
      <sheetName val="2004"/>
      <sheetName val="2003"/>
      <sheetName val="Quarterly"/>
      <sheetName val="pl_related"/>
      <sheetName val="bs_related"/>
      <sheetName val="qtr"/>
      <sheetName val="2002"/>
      <sheetName val="2001"/>
      <sheetName val="2000"/>
      <sheetName val="segmental"/>
      <sheetName val="sales"/>
      <sheetName val="IncMod"/>
      <sheetName val="rm"/>
      <sheetName val="fg"/>
      <sheetName val="FA"/>
      <sheetName val="charts and tables"/>
      <sheetName val="99"/>
      <sheetName val="baddi plant"/>
      <sheetName val="dcf"/>
      <sheetName val="MRP"/>
      <sheetName val="valuation"/>
      <sheetName val="cp model"/>
      <sheetName val="res 2002"/>
      <sheetName val="Inc Mod cigs"/>
      <sheetName val="Financials"/>
      <sheetName val="MenuData"/>
      <sheetName val="Internet"/>
      <sheetName val="interim results"/>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sheetName val="fp"/>
      <sheetName val="update"/>
      <sheetName val="Header"/>
      <sheetName val="qtr"/>
      <sheetName val="qtr05"/>
      <sheetName val="qtr04"/>
      <sheetName val="charts"/>
      <sheetName val="2003"/>
      <sheetName val="res 2002"/>
      <sheetName val="main"/>
      <sheetName val="sales"/>
      <sheetName val="seg model"/>
      <sheetName val="segmentall"/>
      <sheetName val="Inc Mod cigs"/>
      <sheetName val="Inc model hot"/>
      <sheetName val="pl_related"/>
      <sheetName val="rm"/>
      <sheetName val="fg"/>
      <sheetName val="sensity"/>
      <sheetName val="inv"/>
      <sheetName val="bs_related"/>
      <sheetName val="debt"/>
      <sheetName val="FA"/>
      <sheetName val="fair_val"/>
      <sheetName val="tobacco DCF"/>
      <sheetName val="consoli"/>
      <sheetName val="consolidated"/>
      <sheetName val="res 01"/>
      <sheetName val="res 98"/>
      <sheetName val="res 99"/>
      <sheetName val="res 00"/>
      <sheetName val="subs"/>
      <sheetName val="share holding"/>
      <sheetName val="dcf"/>
      <sheetName val="C"/>
      <sheetName val="excise case"/>
      <sheetName val="Charts-FMCG"/>
      <sheetName val="Lux tax effect"/>
      <sheetName val="valuation"/>
      <sheetName val="shareholding"/>
      <sheetName val="res_2002"/>
      <sheetName val="seg_model"/>
      <sheetName val="Inc_Mod_cigs"/>
      <sheetName val="Inc_model_hot"/>
      <sheetName val="tobacco_DCF"/>
      <sheetName val="res_01"/>
      <sheetName val="res_98"/>
      <sheetName val="res_99"/>
      <sheetName val="res_00"/>
      <sheetName val="share_holding"/>
      <sheetName val="excise_case"/>
      <sheetName val="Lux_tax_effect"/>
      <sheetName val="Earning_Assum"/>
      <sheetName val="Template"/>
      <sheetName val="ITC model"/>
      <sheetName val="Master"/>
      <sheetName val="Inc-Yr Summary"/>
      <sheetName val="Backpage"/>
      <sheetName val="Sheet3"/>
      <sheetName val="Sheet5"/>
      <sheetName val="Sheet2"/>
      <sheetName val="bp"/>
      <sheetName val="acctmod"/>
      <sheetName val="quant"/>
      <sheetName val="Mar97"/>
      <sheetName val="Investment_Adv"/>
      <sheetName val="Revenue Model"/>
      <sheetName val="QTR- OLD"/>
      <sheetName val="New Output"/>
      <sheetName val="Output"/>
      <sheetName val="Qtr."/>
      <sheetName val="Fin"/>
      <sheetName val="Review"/>
      <sheetName val="Qtr Segment"/>
      <sheetName val="To Word New 1"/>
      <sheetName val="Bk up Bal Sh"/>
      <sheetName val="Bk up P&amp;L"/>
      <sheetName val="Print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Excise rates Rs/1000 cig</v>
          </cell>
          <cell r="B1" t="str">
            <v>Length</v>
          </cell>
          <cell r="C1" t="str">
            <v>FY89</v>
          </cell>
          <cell r="D1" t="str">
            <v>FY90</v>
          </cell>
          <cell r="E1" t="str">
            <v>FY91</v>
          </cell>
          <cell r="F1" t="str">
            <v>FY92</v>
          </cell>
          <cell r="G1" t="str">
            <v>FY93</v>
          </cell>
          <cell r="H1" t="str">
            <v>FY94</v>
          </cell>
          <cell r="I1" t="str">
            <v>FY95</v>
          </cell>
          <cell r="J1" t="str">
            <v>FY96</v>
          </cell>
          <cell r="K1" t="str">
            <v>FY97</v>
          </cell>
          <cell r="L1" t="str">
            <v>FY98</v>
          </cell>
          <cell r="M1" t="str">
            <v>FY99</v>
          </cell>
          <cell r="N1" t="str">
            <v>FY00</v>
          </cell>
          <cell r="O1" t="str">
            <v>FY01</v>
          </cell>
          <cell r="P1" t="str">
            <v>FY02</v>
          </cell>
        </row>
        <row r="2">
          <cell r="A2" t="str">
            <v>Micros</v>
          </cell>
          <cell r="B2" t="str">
            <v>&lt;60</v>
          </cell>
          <cell r="C2">
            <v>0</v>
          </cell>
          <cell r="D2">
            <v>100</v>
          </cell>
          <cell r="E2">
            <v>100</v>
          </cell>
          <cell r="F2">
            <v>110</v>
          </cell>
          <cell r="G2">
            <v>120</v>
          </cell>
          <cell r="H2">
            <v>120</v>
          </cell>
          <cell r="I2">
            <v>60</v>
          </cell>
          <cell r="J2">
            <v>60</v>
          </cell>
          <cell r="K2">
            <v>75</v>
          </cell>
          <cell r="L2">
            <v>90</v>
          </cell>
          <cell r="M2">
            <v>100</v>
          </cell>
          <cell r="N2">
            <v>110</v>
          </cell>
          <cell r="O2">
            <v>115</v>
          </cell>
          <cell r="P2">
            <v>135</v>
          </cell>
        </row>
        <row r="3">
          <cell r="A3" t="str">
            <v>Plains</v>
          </cell>
          <cell r="B3" t="str">
            <v>61-70</v>
          </cell>
          <cell r="C3">
            <v>150</v>
          </cell>
          <cell r="D3">
            <v>160</v>
          </cell>
          <cell r="E3">
            <v>175</v>
          </cell>
          <cell r="F3">
            <v>200</v>
          </cell>
          <cell r="G3">
            <v>250</v>
          </cell>
          <cell r="H3">
            <v>250</v>
          </cell>
          <cell r="I3">
            <v>280</v>
          </cell>
          <cell r="J3">
            <v>300</v>
          </cell>
          <cell r="K3">
            <v>315</v>
          </cell>
          <cell r="L3">
            <v>350</v>
          </cell>
          <cell r="M3">
            <v>370</v>
          </cell>
          <cell r="N3">
            <v>370</v>
          </cell>
          <cell r="O3">
            <v>390</v>
          </cell>
          <cell r="P3">
            <v>450</v>
          </cell>
        </row>
        <row r="4">
          <cell r="A4" t="str">
            <v>Filter - Regular</v>
          </cell>
          <cell r="B4" t="str">
            <v>&lt;70</v>
          </cell>
          <cell r="C4">
            <v>200</v>
          </cell>
          <cell r="D4">
            <v>210</v>
          </cell>
          <cell r="E4">
            <v>225</v>
          </cell>
          <cell r="F4">
            <v>260</v>
          </cell>
          <cell r="G4">
            <v>330</v>
          </cell>
          <cell r="H4">
            <v>330</v>
          </cell>
          <cell r="I4">
            <v>370</v>
          </cell>
          <cell r="J4">
            <v>400</v>
          </cell>
          <cell r="K4">
            <v>430</v>
          </cell>
          <cell r="L4">
            <v>500</v>
          </cell>
          <cell r="M4">
            <v>550</v>
          </cell>
          <cell r="N4">
            <v>550</v>
          </cell>
          <cell r="O4">
            <v>580</v>
          </cell>
          <cell r="P4">
            <v>670</v>
          </cell>
        </row>
        <row r="5">
          <cell r="A5" t="str">
            <v>Filter - Long</v>
          </cell>
          <cell r="B5" t="str">
            <v>71-75</v>
          </cell>
          <cell r="C5">
            <v>300</v>
          </cell>
          <cell r="D5">
            <v>375</v>
          </cell>
          <cell r="E5">
            <v>400</v>
          </cell>
          <cell r="F5">
            <v>500</v>
          </cell>
          <cell r="G5">
            <v>630</v>
          </cell>
          <cell r="H5">
            <v>630</v>
          </cell>
          <cell r="I5">
            <v>710</v>
          </cell>
          <cell r="J5">
            <v>750</v>
          </cell>
          <cell r="K5">
            <v>800</v>
          </cell>
          <cell r="L5">
            <v>820</v>
          </cell>
          <cell r="M5">
            <v>900</v>
          </cell>
          <cell r="N5">
            <v>900</v>
          </cell>
          <cell r="O5">
            <v>945</v>
          </cell>
          <cell r="P5">
            <v>1090</v>
          </cell>
        </row>
        <row r="6">
          <cell r="A6" t="str">
            <v>Filter - King</v>
          </cell>
          <cell r="B6" t="str">
            <v>76-85</v>
          </cell>
          <cell r="C6">
            <v>400</v>
          </cell>
          <cell r="D6">
            <v>475</v>
          </cell>
          <cell r="E6">
            <v>550</v>
          </cell>
          <cell r="F6">
            <v>675</v>
          </cell>
          <cell r="G6">
            <v>850</v>
          </cell>
          <cell r="H6">
            <v>850</v>
          </cell>
          <cell r="I6">
            <v>950</v>
          </cell>
          <cell r="J6">
            <v>1000</v>
          </cell>
          <cell r="K6">
            <v>1070</v>
          </cell>
          <cell r="L6">
            <v>1100</v>
          </cell>
          <cell r="M6">
            <v>1200</v>
          </cell>
          <cell r="N6">
            <v>1200</v>
          </cell>
          <cell r="O6">
            <v>1260</v>
          </cell>
          <cell r="P6">
            <v>1450</v>
          </cell>
        </row>
        <row r="7">
          <cell r="A7" t="str">
            <v>Filter - Extra large</v>
          </cell>
          <cell r="B7" t="str">
            <v>86-100</v>
          </cell>
          <cell r="C7">
            <v>600</v>
          </cell>
          <cell r="D7">
            <v>675</v>
          </cell>
          <cell r="E7">
            <v>750</v>
          </cell>
          <cell r="F7">
            <v>0</v>
          </cell>
          <cell r="G7">
            <v>0</v>
          </cell>
          <cell r="H7">
            <v>0</v>
          </cell>
          <cell r="I7">
            <v>0</v>
          </cell>
          <cell r="J7">
            <v>0</v>
          </cell>
          <cell r="K7">
            <v>0</v>
          </cell>
          <cell r="L7">
            <v>0</v>
          </cell>
          <cell r="M7">
            <v>0</v>
          </cell>
          <cell r="N7">
            <v>0</v>
          </cell>
          <cell r="O7">
            <v>1545</v>
          </cell>
          <cell r="P7">
            <v>1780</v>
          </cell>
        </row>
        <row r="9">
          <cell r="A9" t="str">
            <v>% change</v>
          </cell>
          <cell r="B9">
            <v>0</v>
          </cell>
          <cell r="C9" t="str">
            <v>FY89</v>
          </cell>
          <cell r="D9" t="str">
            <v>FY90</v>
          </cell>
          <cell r="E9" t="str">
            <v>FY91</v>
          </cell>
          <cell r="F9" t="str">
            <v>FY92</v>
          </cell>
          <cell r="G9" t="str">
            <v>FY93</v>
          </cell>
          <cell r="H9" t="str">
            <v>FY94</v>
          </cell>
          <cell r="I9" t="str">
            <v>FY95</v>
          </cell>
          <cell r="J9" t="str">
            <v>FY96</v>
          </cell>
          <cell r="K9" t="str">
            <v>FY97</v>
          </cell>
          <cell r="L9" t="str">
            <v>FY98</v>
          </cell>
          <cell r="M9" t="str">
            <v>FY99</v>
          </cell>
          <cell r="N9" t="str">
            <v>FY00</v>
          </cell>
          <cell r="O9" t="str">
            <v>FY01</v>
          </cell>
          <cell r="P9" t="str">
            <v>FY02</v>
          </cell>
        </row>
        <row r="10">
          <cell r="A10" t="str">
            <v>Micros</v>
          </cell>
          <cell r="B10">
            <v>0</v>
          </cell>
          <cell r="C10">
            <v>0</v>
          </cell>
          <cell r="D10">
            <v>0</v>
          </cell>
          <cell r="E10">
            <v>0</v>
          </cell>
          <cell r="F10">
            <v>0.10000000000000009</v>
          </cell>
          <cell r="G10">
            <v>9.0909090909090828E-2</v>
          </cell>
          <cell r="H10">
            <v>0</v>
          </cell>
          <cell r="I10">
            <v>-0.5</v>
          </cell>
          <cell r="J10">
            <v>0</v>
          </cell>
          <cell r="K10">
            <v>0.25</v>
          </cell>
          <cell r="L10">
            <v>0.19999999999999996</v>
          </cell>
          <cell r="M10">
            <v>0.11111111111111116</v>
          </cell>
          <cell r="N10">
            <v>0.10000000000000009</v>
          </cell>
          <cell r="O10">
            <v>4.5454545454545414E-2</v>
          </cell>
          <cell r="P10">
            <v>0.17391304347826098</v>
          </cell>
        </row>
        <row r="11">
          <cell r="A11" t="str">
            <v>Plains</v>
          </cell>
          <cell r="B11">
            <v>0</v>
          </cell>
          <cell r="C11">
            <v>0</v>
          </cell>
          <cell r="D11">
            <v>6.6666666666666652E-2</v>
          </cell>
          <cell r="E11">
            <v>9.375E-2</v>
          </cell>
          <cell r="F11">
            <v>0.14285714285714279</v>
          </cell>
          <cell r="G11">
            <v>0.25</v>
          </cell>
          <cell r="H11">
            <v>0</v>
          </cell>
          <cell r="I11">
            <v>0.12000000000000011</v>
          </cell>
          <cell r="J11">
            <v>7.1428571428571397E-2</v>
          </cell>
          <cell r="K11">
            <v>5.0000000000000044E-2</v>
          </cell>
          <cell r="L11">
            <v>0.11111111111111116</v>
          </cell>
          <cell r="M11">
            <v>5.7142857142857162E-2</v>
          </cell>
          <cell r="N11">
            <v>0</v>
          </cell>
          <cell r="O11">
            <v>5.4054054054053946E-2</v>
          </cell>
          <cell r="P11">
            <v>0.15384615384615374</v>
          </cell>
        </row>
        <row r="12">
          <cell r="A12" t="str">
            <v>Filter - Regular</v>
          </cell>
          <cell r="B12">
            <v>0</v>
          </cell>
          <cell r="C12">
            <v>0</v>
          </cell>
          <cell r="D12">
            <v>5.0000000000000044E-2</v>
          </cell>
          <cell r="E12">
            <v>7.1428571428571397E-2</v>
          </cell>
          <cell r="F12">
            <v>0.15555555555555545</v>
          </cell>
          <cell r="G12">
            <v>0.26923076923076916</v>
          </cell>
          <cell r="H12">
            <v>0</v>
          </cell>
          <cell r="I12">
            <v>0.1212121212121211</v>
          </cell>
          <cell r="J12">
            <v>8.1081081081081141E-2</v>
          </cell>
          <cell r="K12">
            <v>7.4999999999999956E-2</v>
          </cell>
          <cell r="L12">
            <v>0.16279069767441867</v>
          </cell>
          <cell r="M12">
            <v>0.10000000000000009</v>
          </cell>
          <cell r="N12">
            <v>0</v>
          </cell>
          <cell r="O12">
            <v>5.4545454545454453E-2</v>
          </cell>
          <cell r="P12">
            <v>0.15517241379310343</v>
          </cell>
        </row>
        <row r="13">
          <cell r="A13" t="str">
            <v>Filter - Long</v>
          </cell>
          <cell r="B13">
            <v>0</v>
          </cell>
          <cell r="C13">
            <v>0</v>
          </cell>
          <cell r="D13">
            <v>0.25</v>
          </cell>
          <cell r="E13">
            <v>6.6666666666666652E-2</v>
          </cell>
          <cell r="F13">
            <v>0.25</v>
          </cell>
          <cell r="G13">
            <v>0.26</v>
          </cell>
          <cell r="H13">
            <v>0</v>
          </cell>
          <cell r="I13">
            <v>0.12698412698412698</v>
          </cell>
          <cell r="J13">
            <v>5.6338028169014009E-2</v>
          </cell>
          <cell r="K13">
            <v>6.6666666666666652E-2</v>
          </cell>
          <cell r="L13">
            <v>2.4999999999999911E-2</v>
          </cell>
          <cell r="M13">
            <v>9.7560975609756184E-2</v>
          </cell>
          <cell r="N13">
            <v>0</v>
          </cell>
          <cell r="O13">
            <v>5.0000000000000044E-2</v>
          </cell>
          <cell r="P13">
            <v>0.15343915343915349</v>
          </cell>
        </row>
        <row r="14">
          <cell r="A14" t="str">
            <v>Filter - King</v>
          </cell>
          <cell r="B14">
            <v>0</v>
          </cell>
          <cell r="C14">
            <v>0</v>
          </cell>
          <cell r="D14">
            <v>0.1875</v>
          </cell>
          <cell r="E14">
            <v>0.15789473684210531</v>
          </cell>
          <cell r="F14">
            <v>0.22727272727272729</v>
          </cell>
          <cell r="G14">
            <v>0.2592592592592593</v>
          </cell>
          <cell r="H14">
            <v>0</v>
          </cell>
          <cell r="I14">
            <v>0.11764705882352944</v>
          </cell>
          <cell r="J14">
            <v>5.2631578947368363E-2</v>
          </cell>
          <cell r="K14">
            <v>7.0000000000000062E-2</v>
          </cell>
          <cell r="L14">
            <v>2.8037383177569986E-2</v>
          </cell>
          <cell r="M14">
            <v>9.0909090909090828E-2</v>
          </cell>
          <cell r="N14">
            <v>0</v>
          </cell>
          <cell r="O14">
            <v>5.0000000000000044E-2</v>
          </cell>
          <cell r="P14">
            <v>0.1507936507936507</v>
          </cell>
        </row>
        <row r="15">
          <cell r="A15" t="str">
            <v>Filter - Extra large</v>
          </cell>
          <cell r="B15">
            <v>0</v>
          </cell>
          <cell r="C15">
            <v>0</v>
          </cell>
          <cell r="D15">
            <v>0.125</v>
          </cell>
          <cell r="E15">
            <v>0.11111111111111116</v>
          </cell>
          <cell r="F15">
            <v>-1</v>
          </cell>
          <cell r="G15">
            <v>0</v>
          </cell>
          <cell r="H15">
            <v>0</v>
          </cell>
          <cell r="I15">
            <v>0</v>
          </cell>
          <cell r="J15">
            <v>0</v>
          </cell>
          <cell r="K15">
            <v>0</v>
          </cell>
          <cell r="L15">
            <v>0</v>
          </cell>
          <cell r="M15">
            <v>0</v>
          </cell>
          <cell r="N15">
            <v>0</v>
          </cell>
          <cell r="O15">
            <v>0</v>
          </cell>
          <cell r="P15">
            <v>0.15210355987055024</v>
          </cell>
        </row>
        <row r="16">
          <cell r="A16" t="str">
            <v>wtd avg increase</v>
          </cell>
          <cell r="B16">
            <v>0</v>
          </cell>
          <cell r="C16">
            <v>0</v>
          </cell>
          <cell r="D16">
            <v>0</v>
          </cell>
          <cell r="E16">
            <v>0</v>
          </cell>
          <cell r="F16">
            <v>0</v>
          </cell>
          <cell r="G16">
            <v>0</v>
          </cell>
          <cell r="H16">
            <v>0</v>
          </cell>
          <cell r="I16">
            <v>0.1215222900313484</v>
          </cell>
          <cell r="J16">
            <v>6.8025198853667562E-2</v>
          </cell>
          <cell r="K16">
            <v>9.0138312586445363E-2</v>
          </cell>
          <cell r="L16">
            <v>0.13141961787790413</v>
          </cell>
          <cell r="M16">
            <v>9.1465968198620337E-2</v>
          </cell>
          <cell r="N16">
            <v>1.1853507315926491E-2</v>
          </cell>
          <cell r="O16">
            <v>5.2551728501988582E-2</v>
          </cell>
          <cell r="P16">
            <v>0.15622374275380801</v>
          </cell>
        </row>
      </sheetData>
      <sheetData sheetId="16" refreshError="1"/>
      <sheetData sheetId="17" refreshError="1"/>
      <sheetData sheetId="18" refreshError="1"/>
      <sheetData sheetId="19" refreshError="1"/>
      <sheetData sheetId="20" refreshError="1">
        <row r="2">
          <cell r="B2" t="str">
            <v>Sensitivity Analysis - impact on EPS</v>
          </cell>
        </row>
        <row r="4">
          <cell r="C4" t="str">
            <v>FY2000</v>
          </cell>
          <cell r="D4" t="str">
            <v>FY2001</v>
          </cell>
        </row>
        <row r="5">
          <cell r="B5" t="str">
            <v>Base case</v>
          </cell>
          <cell r="C5">
            <v>32.289965882100205</v>
          </cell>
          <cell r="D5">
            <v>38.180116370669602</v>
          </cell>
        </row>
        <row r="6">
          <cell r="B6" t="str">
            <v>1% increase in retail prices</v>
          </cell>
          <cell r="C6">
            <v>28.249655117738115</v>
          </cell>
          <cell r="D6">
            <v>36.423724934795167</v>
          </cell>
        </row>
        <row r="7">
          <cell r="B7" t="str">
            <v>% change</v>
          </cell>
          <cell r="C7">
            <v>-0.12512589140274744</v>
          </cell>
          <cell r="D7">
            <v>-4.6002778483507034E-2</v>
          </cell>
        </row>
        <row r="8">
          <cell r="B8" t="str">
            <v>1% inc in excise</v>
          </cell>
          <cell r="C8">
            <v>25.319981389018796</v>
          </cell>
          <cell r="D8">
            <v>33.123814315286069</v>
          </cell>
        </row>
        <row r="9">
          <cell r="B9" t="str">
            <v>% change</v>
          </cell>
          <cell r="C9">
            <v>-0.21585605009713521</v>
          </cell>
          <cell r="D9">
            <v>-0.13243286129080115</v>
          </cell>
        </row>
        <row r="10">
          <cell r="B10" t="str">
            <v>1% increase in cigarette volumes</v>
          </cell>
          <cell r="C10">
            <v>26.937275020616941</v>
          </cell>
          <cell r="D10">
            <v>35.198668925802501</v>
          </cell>
        </row>
        <row r="11">
          <cell r="B11" t="str">
            <v>% change</v>
          </cell>
          <cell r="C11">
            <v>-0.16576948024743823</v>
          </cell>
          <cell r="D11">
            <v>-7.8089008842243401E-2</v>
          </cell>
        </row>
        <row r="12">
          <cell r="B12" t="str">
            <v>1% shift to next higher segment</v>
          </cell>
          <cell r="C12">
            <v>26.657981159913021</v>
          </cell>
          <cell r="D12">
            <v>34.528796517658286</v>
          </cell>
        </row>
        <row r="13">
          <cell r="B13" t="str">
            <v>% change</v>
          </cell>
          <cell r="C13">
            <v>-0.17441903601729258</v>
          </cell>
          <cell r="D13">
            <v>-9.5634068203529654E-2</v>
          </cell>
        </row>
        <row r="14">
          <cell r="B14" t="str">
            <v>1% increase in tobacco prices</v>
          </cell>
          <cell r="C14">
            <v>26.343461014768614</v>
          </cell>
          <cell r="D14">
            <v>34.115741048087592</v>
          </cell>
        </row>
        <row r="15">
          <cell r="B15" t="str">
            <v>% change</v>
          </cell>
          <cell r="C15">
            <v>-0.1841595277320503</v>
          </cell>
          <cell r="D15">
            <v>-0.10645266984320426</v>
          </cell>
        </row>
      </sheetData>
      <sheetData sheetId="21" refreshError="1"/>
      <sheetData sheetId="22" refreshError="1">
        <row r="2">
          <cell r="A2" t="str">
            <v>Dividend</v>
          </cell>
        </row>
        <row r="109">
          <cell r="A109" t="str">
            <v>Other current assets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LASSER-4"/>
      <sheetName val="GARMENT"/>
      <sheetName val="LASS-GAR"/>
      <sheetName val="EXIS-COMBINED"/>
      <sheetName val="EMBR-PROJECT"/>
      <sheetName val="COMBINE"/>
      <sheetName val="final_in_millions"/>
      <sheetName val="Settings"/>
      <sheetName val="EXIS_COMBINED"/>
      <sheetName val="Sheet1"/>
      <sheetName val="GAEL-12mach_68cr_24INSTALLMENT"/>
      <sheetName val="LIST OF MAKES"/>
      <sheetName val="재1"/>
      <sheetName val="main"/>
      <sheetName val="Calculation (2)"/>
      <sheetName val="Earnings model"/>
      <sheetName val="Sheet2"/>
      <sheetName val="Inc M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
      <sheetName val="SUMMARY"/>
      <sheetName val="Earning_Char"/>
      <sheetName val="Asset_Char"/>
      <sheetName val="PBDIT_Char"/>
      <sheetName val="Final_Char"/>
      <sheetName val="Earning_Assum (2)"/>
      <sheetName val="Sheet3"/>
      <sheetName val="Sheet2"/>
      <sheetName val="Calculation (2)"/>
      <sheetName val="Earning_Assum"/>
      <sheetName val="EXIS-COMBINED"/>
      <sheetName val="Settings"/>
      <sheetName val="Database"/>
      <sheetName val="update"/>
      <sheetName val="Inc Mod cigs"/>
      <sheetName val="bs_related"/>
      <sheetName val="sensity"/>
      <sheetName val="Earnings model"/>
      <sheetName val="INDG0395"/>
      <sheetName val="annex II"/>
      <sheetName val="Debt"/>
    </sheetNames>
    <sheetDataSet>
      <sheetData sheetId="0"/>
      <sheetData sheetId="1"/>
      <sheetData sheetId="2"/>
      <sheetData sheetId="3"/>
      <sheetData sheetId="4"/>
      <sheetData sheetId="5" refreshError="1">
        <row r="4">
          <cell r="W4" t="str">
            <v>2004-2005</v>
          </cell>
        </row>
      </sheetData>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grp"/>
      <sheetName val="fa add"/>
      <sheetName val="WDV-SLM"/>
      <sheetName val="fa 1"/>
      <sheetName val="qty"/>
      <sheetName val="3cd (2)"/>
      <sheetName val="3cd"/>
      <sheetName val="sta"/>
      <sheetName val="sti"/>
    </sheetNames>
    <sheetDataSet>
      <sheetData sheetId="0"/>
      <sheetData sheetId="1"/>
      <sheetData sheetId="2"/>
      <sheetData sheetId="3"/>
      <sheetData sheetId="4"/>
      <sheetData sheetId="5"/>
      <sheetData sheetId="6"/>
      <sheetData sheetId="7"/>
      <sheetData sheetId="8"/>
      <sheetData sheetId="9" refreshError="1">
        <row r="40">
          <cell r="B40" t="str">
            <v xml:space="preserve">NOTE: 1) </v>
          </cell>
        </row>
        <row r="543">
          <cell r="B543" t="str">
            <v xml:space="preserve"> Fire Fighting Equipments</v>
          </cell>
          <cell r="G543">
            <v>38030</v>
          </cell>
        </row>
        <row r="544">
          <cell r="B544" t="str">
            <v xml:space="preserve"> Fire Fighting Equipments</v>
          </cell>
          <cell r="G544">
            <v>38030</v>
          </cell>
        </row>
        <row r="545">
          <cell r="B545" t="str">
            <v xml:space="preserve"> Refrigerator</v>
          </cell>
          <cell r="G545">
            <v>17050</v>
          </cell>
        </row>
        <row r="546">
          <cell r="B546" t="str">
            <v xml:space="preserve"> Drill Machine</v>
          </cell>
          <cell r="G546">
            <v>7655</v>
          </cell>
        </row>
        <row r="547">
          <cell r="B547" t="str">
            <v xml:space="preserve"> Sealing Machine</v>
          </cell>
          <cell r="G547">
            <v>65500</v>
          </cell>
        </row>
        <row r="548">
          <cell r="B548" t="str">
            <v xml:space="preserve"> Piping and Valves &amp; Pumps</v>
          </cell>
          <cell r="G548">
            <v>16250</v>
          </cell>
        </row>
        <row r="549">
          <cell r="B549" t="str">
            <v xml:space="preserve"> Sealing Machine</v>
          </cell>
          <cell r="G549">
            <v>12500</v>
          </cell>
        </row>
        <row r="550">
          <cell r="B550" t="str">
            <v xml:space="preserve"> Laboratory Equipments</v>
          </cell>
          <cell r="G550">
            <v>11704</v>
          </cell>
        </row>
        <row r="551">
          <cell r="B551" t="str">
            <v xml:space="preserve"> Fax Machine</v>
          </cell>
          <cell r="G551">
            <v>17600</v>
          </cell>
        </row>
        <row r="552">
          <cell r="B552" t="str">
            <v xml:space="preserve"> Electric Installation</v>
          </cell>
          <cell r="G552">
            <v>58309</v>
          </cell>
        </row>
        <row r="553">
          <cell r="B553" t="str">
            <v xml:space="preserve"> Scooter (GJ-12R-4355)</v>
          </cell>
          <cell r="G553">
            <v>28318</v>
          </cell>
        </row>
        <row r="554">
          <cell r="B554" t="str">
            <v xml:space="preserve"> Sealing Machine</v>
          </cell>
          <cell r="G554">
            <v>12501</v>
          </cell>
        </row>
        <row r="555">
          <cell r="B555" t="str">
            <v xml:space="preserve"> Cycle</v>
          </cell>
          <cell r="G555">
            <v>1520</v>
          </cell>
        </row>
        <row r="556">
          <cell r="B556" t="str">
            <v xml:space="preserve"> EPABX System</v>
          </cell>
          <cell r="G556">
            <v>57100</v>
          </cell>
        </row>
        <row r="557">
          <cell r="B557" t="str">
            <v xml:space="preserve"> Volumetric Filler</v>
          </cell>
          <cell r="G557">
            <v>106300</v>
          </cell>
        </row>
        <row r="558">
          <cell r="B558" t="str">
            <v xml:space="preserve"> OHP Projector</v>
          </cell>
          <cell r="G558">
            <v>8250</v>
          </cell>
        </row>
        <row r="559">
          <cell r="B559" t="str">
            <v xml:space="preserve"> Fire Fighting Equipments</v>
          </cell>
          <cell r="G559">
            <v>29343</v>
          </cell>
        </row>
        <row r="560">
          <cell r="B560" t="str">
            <v xml:space="preserve"> Vibrating Seives</v>
          </cell>
          <cell r="G560">
            <v>192721</v>
          </cell>
        </row>
        <row r="561">
          <cell r="B561" t="str">
            <v xml:space="preserve"> Transformer</v>
          </cell>
          <cell r="H561">
            <v>227582</v>
          </cell>
        </row>
        <row r="562">
          <cell r="B562" t="str">
            <v xml:space="preserve"> Transformer</v>
          </cell>
          <cell r="H562">
            <v>227582</v>
          </cell>
        </row>
        <row r="563">
          <cell r="B563" t="str">
            <v xml:space="preserve"> Laboratory Equipments</v>
          </cell>
          <cell r="H563">
            <v>48370</v>
          </cell>
        </row>
        <row r="564">
          <cell r="B564" t="str">
            <v xml:space="preserve"> Payloader Tractor (GJ12J-8872)</v>
          </cell>
          <cell r="H564">
            <v>568721</v>
          </cell>
        </row>
        <row r="565">
          <cell r="B565" t="str">
            <v xml:space="preserve"> Electric Installation</v>
          </cell>
          <cell r="H565">
            <v>546725</v>
          </cell>
        </row>
        <row r="566">
          <cell r="B566" t="str">
            <v xml:space="preserve"> Stitching Machine</v>
          </cell>
          <cell r="H566">
            <v>9550</v>
          </cell>
        </row>
        <row r="567">
          <cell r="B567" t="str">
            <v xml:space="preserve"> Chilling Plant</v>
          </cell>
          <cell r="H567">
            <v>200880</v>
          </cell>
        </row>
        <row r="568">
          <cell r="B568" t="str">
            <v xml:space="preserve"> Electronics Weigh Scale</v>
          </cell>
          <cell r="H568">
            <v>27012</v>
          </cell>
        </row>
        <row r="569">
          <cell r="B569" t="str">
            <v xml:space="preserve"> Electri Motor</v>
          </cell>
          <cell r="H569">
            <v>22243</v>
          </cell>
        </row>
        <row r="570">
          <cell r="B570" t="str">
            <v xml:space="preserve"> Packing Screw Conveyor</v>
          </cell>
          <cell r="H570">
            <v>113992</v>
          </cell>
        </row>
        <row r="571">
          <cell r="B571" t="str">
            <v xml:space="preserve"> Stacker</v>
          </cell>
          <cell r="H571">
            <v>218400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 stake_revised"/>
      <sheetName val="Financials"/>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section"/>
      <sheetName val="LOG"/>
      <sheetName val="Settings"/>
      <sheetName val="Lookup"/>
      <sheetName val="Notes"/>
      <sheetName val="RemoveRanges"/>
      <sheetName val="Templates"/>
      <sheetName val="CheckLabels (2)"/>
      <sheetName val="BlankDownload"/>
      <sheetName val="BlankTemplate"/>
      <sheetName val="_Default"/>
      <sheetName val="AsianAutomobiles"/>
      <sheetName val="AsianEngineering"/>
      <sheetName val="AsianForestryPackaging"/>
      <sheetName val="AsianITHardwareDistributors"/>
      <sheetName val="AsianLeisure"/>
      <sheetName val="AsianProperty"/>
      <sheetName val="AsianRetail"/>
      <sheetName val="AsianSoftware"/>
      <sheetName val="AsianUtilities"/>
      <sheetName val="AsianTobacco"/>
      <sheetName val="AUBeverages"/>
      <sheetName val="AUDevelopersContractors"/>
      <sheetName val="AUHealthcare"/>
      <sheetName val="AURetail"/>
      <sheetName val="GlobalBanks"/>
      <sheetName val="GlobalOilGas"/>
      <sheetName val="IndiaAutomobiles"/>
      <sheetName val="IndiaBuildingConstruction"/>
      <sheetName val="IndiaConglomerates"/>
      <sheetName val="IndiaMedia"/>
      <sheetName val="IndiaPharmaceutical"/>
      <sheetName val="IndiaRetail"/>
      <sheetName val="IndiaSoftware"/>
      <sheetName val="IndiaTelecoms"/>
      <sheetName val="JAConsumer"/>
      <sheetName val="JARetail"/>
      <sheetName val="JASoftware"/>
      <sheetName val="JATelecoms"/>
      <sheetName val="SABeverages"/>
      <sheetName val="SADiversifiedIndustrials"/>
      <sheetName val="SAFood"/>
      <sheetName val="SAITHardwareDistributors"/>
      <sheetName val="SAPackaging"/>
      <sheetName val="SAPaper"/>
      <sheetName val="SARetail"/>
      <sheetName val="SAServices"/>
      <sheetName val="SASpecialityFinance"/>
      <sheetName val="SASteel"/>
      <sheetName val="SATelecoms"/>
      <sheetName val="SATransport"/>
      <sheetName val="UKAeroSpaceDefence"/>
      <sheetName val="UKAutomobiles"/>
      <sheetName val="UKBuildingConstruction"/>
      <sheetName val="UKChemicals"/>
      <sheetName val="Summary"/>
      <sheetName val="Summary (2)"/>
      <sheetName val="LabelsUsed"/>
      <sheetName val="UKEngineering"/>
      <sheetName val="RemovedFromMaster"/>
      <sheetName val="UKFood"/>
      <sheetName val="ValidateGlobal"/>
      <sheetName val="Master"/>
      <sheetName val="RequiredFields"/>
      <sheetName val="GuidoTest"/>
      <sheetName val="Validate"/>
      <sheetName val="UKForestryPackaging"/>
      <sheetName val="UKLeisure"/>
      <sheetName val="UKInsurance"/>
      <sheetName val="UKITHardwareDistributors"/>
      <sheetName val="UKMedia"/>
      <sheetName val="UKMiningSteel"/>
      <sheetName val="UKPharmaceuticals"/>
      <sheetName val="UKProperty"/>
      <sheetName val="UKRetail"/>
      <sheetName val="UKSoftware"/>
      <sheetName val="UKSpecialityFinance"/>
      <sheetName val="UKSupportServices"/>
      <sheetName val="UKTelecoms"/>
      <sheetName val="UKTobacco"/>
      <sheetName val="UKTransport"/>
      <sheetName val="UKUtilities"/>
      <sheetName val="USConsumer"/>
      <sheetName val="USEngineeringMachinery"/>
      <sheetName val="USInsurance"/>
      <sheetName val="USLeisure"/>
      <sheetName val="USRetail"/>
      <sheetName val="USTelcoMedia"/>
      <sheetName val="USTransportChemicals"/>
      <sheetName val="USUtilities"/>
      <sheetName val="ResNetUpdate 1a"/>
      <sheetName val="consumption"/>
      <sheetName val="excise"/>
      <sheetName val="demo"/>
      <sheetName val="global"/>
      <sheetName val="rural"/>
      <sheetName val="InQuart BAL"/>
      <sheetName val="PBDIT_Char"/>
      <sheetName val="p&amp;l"/>
      <sheetName val="Amtek model"/>
      <sheetName val="MenuData"/>
      <sheetName val="_Control"/>
      <sheetName val="CheckLabels_(2)"/>
      <sheetName val="Summary_(2)"/>
      <sheetName val="Aladdin Macro1"/>
      <sheetName val="main"/>
      <sheetName val="coal"/>
      <sheetName val="Gas"/>
      <sheetName val="Corrupt SSCI"/>
      <sheetName val="Monthly Ship+Prod"/>
      <sheetName val="Perform"/>
      <sheetName val="Bajaj Allianz"/>
      <sheetName val="Financials"/>
      <sheetName val="Inc-Yr Summary Calendar"/>
      <sheetName val="Qtr"/>
      <sheetName val="Template- Standalone"/>
      <sheetName val="Template"/>
      <sheetName val="CheckLabels_(2)1"/>
      <sheetName val="Summary_(2)1"/>
      <sheetName val="ResNetUpdate_1a"/>
      <sheetName val="InQuart_BAL"/>
      <sheetName val="Amtek_model"/>
      <sheetName val="Aladdin_Macro1"/>
      <sheetName val="Corrupt_SSCI"/>
      <sheetName val="Monthly_Ship+Prod"/>
      <sheetName val="Bajaj_Allian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2">
          <cell r="A2">
            <v>0.9</v>
          </cell>
          <cell r="B2" t="str">
            <v>--</v>
          </cell>
          <cell r="C2" t="str">
            <v>Company level data</v>
          </cell>
          <cell r="D2">
            <v>0</v>
          </cell>
          <cell r="E2">
            <v>0</v>
          </cell>
          <cell r="F2">
            <v>0</v>
          </cell>
          <cell r="G2">
            <v>0</v>
          </cell>
          <cell r="H2">
            <v>0</v>
          </cell>
          <cell r="I2">
            <v>0</v>
          </cell>
          <cell r="J2">
            <v>0</v>
          </cell>
          <cell r="K2">
            <v>0</v>
          </cell>
          <cell r="L2">
            <v>0</v>
          </cell>
          <cell r="M2">
            <v>0</v>
          </cell>
          <cell r="N2" t="str">
            <v>-</v>
          </cell>
          <cell r="O2" t="str">
            <v>-</v>
          </cell>
          <cell r="P2">
            <v>0</v>
          </cell>
          <cell r="Q2" t="str">
            <v>-</v>
          </cell>
          <cell r="R2" t="str">
            <v>Heading</v>
          </cell>
          <cell r="S2" t="str">
            <v>-</v>
          </cell>
          <cell r="T2">
            <v>1006</v>
          </cell>
          <cell r="U2" t="str">
            <v>-</v>
          </cell>
          <cell r="V2">
            <v>0</v>
          </cell>
          <cell r="W2">
            <v>0</v>
          </cell>
          <cell r="X2">
            <v>0</v>
          </cell>
          <cell r="Y2">
            <v>0</v>
          </cell>
          <cell r="Z2">
            <v>0</v>
          </cell>
          <cell r="AA2">
            <v>89</v>
          </cell>
          <cell r="AB2" t="str">
            <v>company level data</v>
          </cell>
          <cell r="AC2">
            <v>1</v>
          </cell>
          <cell r="AD2">
            <v>0</v>
          </cell>
          <cell r="AE2">
            <v>0</v>
          </cell>
          <cell r="AF2">
            <v>0</v>
          </cell>
          <cell r="AG2">
            <v>0</v>
          </cell>
          <cell r="AH2">
            <v>0</v>
          </cell>
          <cell r="AI2">
            <v>0</v>
          </cell>
          <cell r="AJ2">
            <v>0</v>
          </cell>
          <cell r="AK2">
            <v>0</v>
          </cell>
          <cell r="AL2">
            <v>0</v>
          </cell>
          <cell r="AM2">
            <v>0</v>
          </cell>
          <cell r="AN2" t="e">
            <v>#N/A</v>
          </cell>
          <cell r="AO2" t="e">
            <v>#N/A</v>
          </cell>
          <cell r="AP2" t="e">
            <v>#N/A</v>
          </cell>
          <cell r="AQ2" t="e">
            <v>#N/A</v>
          </cell>
          <cell r="AR2" t="e">
            <v>#N/A</v>
          </cell>
          <cell r="AS2" t="e">
            <v>#N/A</v>
          </cell>
          <cell r="AT2" t="e">
            <v>#N/A</v>
          </cell>
          <cell r="AU2" t="e">
            <v>#N/A</v>
          </cell>
          <cell r="AV2" t="e">
            <v>#N/A</v>
          </cell>
        </row>
        <row r="3">
          <cell r="A3">
            <v>0.95</v>
          </cell>
          <cell r="B3" t="str">
            <v>--</v>
          </cell>
          <cell r="C3" t="str">
            <v>Company data</v>
          </cell>
          <cell r="D3">
            <v>0</v>
          </cell>
          <cell r="E3">
            <v>0</v>
          </cell>
          <cell r="F3">
            <v>0</v>
          </cell>
          <cell r="G3">
            <v>0</v>
          </cell>
          <cell r="H3">
            <v>0</v>
          </cell>
          <cell r="I3">
            <v>0</v>
          </cell>
          <cell r="J3">
            <v>0</v>
          </cell>
          <cell r="K3">
            <v>0</v>
          </cell>
          <cell r="L3">
            <v>0</v>
          </cell>
          <cell r="M3">
            <v>0</v>
          </cell>
          <cell r="N3" t="str">
            <v>-</v>
          </cell>
          <cell r="O3" t="str">
            <v>-</v>
          </cell>
          <cell r="P3">
            <v>0</v>
          </cell>
          <cell r="Q3" t="str">
            <v>-</v>
          </cell>
          <cell r="R3" t="str">
            <v>Heading</v>
          </cell>
          <cell r="S3" t="str">
            <v>-</v>
          </cell>
          <cell r="T3">
            <v>1010</v>
          </cell>
          <cell r="U3" t="str">
            <v>-</v>
          </cell>
          <cell r="V3">
            <v>0</v>
          </cell>
          <cell r="W3">
            <v>0</v>
          </cell>
          <cell r="X3">
            <v>0</v>
          </cell>
          <cell r="Y3">
            <v>0</v>
          </cell>
          <cell r="Z3">
            <v>0</v>
          </cell>
          <cell r="AA3">
            <v>89.5</v>
          </cell>
          <cell r="AB3" t="str">
            <v>company level data</v>
          </cell>
          <cell r="AC3">
            <v>1.5</v>
          </cell>
          <cell r="AD3">
            <v>0</v>
          </cell>
          <cell r="AE3">
            <v>0</v>
          </cell>
          <cell r="AF3">
            <v>0</v>
          </cell>
          <cell r="AG3">
            <v>0</v>
          </cell>
          <cell r="AH3">
            <v>0</v>
          </cell>
          <cell r="AI3">
            <v>0</v>
          </cell>
          <cell r="AJ3">
            <v>0</v>
          </cell>
          <cell r="AK3">
            <v>0</v>
          </cell>
          <cell r="AL3">
            <v>0</v>
          </cell>
          <cell r="AM3">
            <v>0</v>
          </cell>
          <cell r="AN3" t="e">
            <v>#N/A</v>
          </cell>
          <cell r="AO3" t="e">
            <v>#N/A</v>
          </cell>
          <cell r="AP3" t="e">
            <v>#N/A</v>
          </cell>
          <cell r="AQ3" t="e">
            <v>#N/A</v>
          </cell>
          <cell r="AR3" t="e">
            <v>#N/A</v>
          </cell>
          <cell r="AS3" t="e">
            <v>#N/A</v>
          </cell>
          <cell r="AT3" t="e">
            <v>#N/A</v>
          </cell>
          <cell r="AU3" t="e">
            <v>#N/A</v>
          </cell>
          <cell r="AV3" t="e">
            <v>#N/A</v>
          </cell>
        </row>
        <row r="4">
          <cell r="A4">
            <v>0</v>
          </cell>
          <cell r="B4" t="str">
            <v>--</v>
          </cell>
          <cell r="C4">
            <v>0</v>
          </cell>
          <cell r="D4">
            <v>0</v>
          </cell>
          <cell r="E4">
            <v>0</v>
          </cell>
          <cell r="F4">
            <v>0</v>
          </cell>
          <cell r="G4">
            <v>0</v>
          </cell>
          <cell r="H4">
            <v>0</v>
          </cell>
          <cell r="I4">
            <v>0</v>
          </cell>
          <cell r="J4">
            <v>0</v>
          </cell>
          <cell r="K4">
            <v>0</v>
          </cell>
          <cell r="L4">
            <v>0</v>
          </cell>
          <cell r="M4">
            <v>0</v>
          </cell>
          <cell r="N4" t="str">
            <v>-</v>
          </cell>
          <cell r="O4" t="str">
            <v>-</v>
          </cell>
          <cell r="P4">
            <v>0</v>
          </cell>
          <cell r="Q4" t="str">
            <v>-</v>
          </cell>
          <cell r="R4" t="str">
            <v>Heading</v>
          </cell>
          <cell r="S4" t="str">
            <v>-</v>
          </cell>
          <cell r="T4" t="str">
            <v>Heading</v>
          </cell>
          <cell r="U4" t="str">
            <v>-</v>
          </cell>
          <cell r="V4">
            <v>0</v>
          </cell>
          <cell r="W4">
            <v>0</v>
          </cell>
          <cell r="X4">
            <v>0</v>
          </cell>
          <cell r="Y4">
            <v>0</v>
          </cell>
          <cell r="Z4">
            <v>0</v>
          </cell>
          <cell r="AA4">
            <v>1</v>
          </cell>
          <cell r="AB4" t="str">
            <v>company level data</v>
          </cell>
          <cell r="AC4">
            <v>1.6</v>
          </cell>
          <cell r="AD4">
            <v>0</v>
          </cell>
          <cell r="AE4">
            <v>0</v>
          </cell>
          <cell r="AF4">
            <v>0</v>
          </cell>
          <cell r="AG4">
            <v>0</v>
          </cell>
          <cell r="AH4">
            <v>0</v>
          </cell>
          <cell r="AI4">
            <v>0</v>
          </cell>
          <cell r="AJ4">
            <v>0</v>
          </cell>
          <cell r="AK4">
            <v>0</v>
          </cell>
          <cell r="AL4">
            <v>0</v>
          </cell>
          <cell r="AM4">
            <v>0</v>
          </cell>
          <cell r="AN4" t="e">
            <v>#N/A</v>
          </cell>
          <cell r="AO4" t="e">
            <v>#N/A</v>
          </cell>
          <cell r="AP4" t="e">
            <v>#N/A</v>
          </cell>
          <cell r="AQ4" t="e">
            <v>#N/A</v>
          </cell>
          <cell r="AR4" t="e">
            <v>#N/A</v>
          </cell>
          <cell r="AS4" t="e">
            <v>#N/A</v>
          </cell>
          <cell r="AT4" t="e">
            <v>#N/A</v>
          </cell>
          <cell r="AU4" t="e">
            <v>#N/A</v>
          </cell>
          <cell r="AV4" t="e">
            <v>#N/A</v>
          </cell>
        </row>
        <row r="5">
          <cell r="A5">
            <v>1</v>
          </cell>
          <cell r="B5" t="str">
            <v>&lt;EMPTY&gt;#############&lt;EMPTY&gt;#############</v>
          </cell>
          <cell r="C5" t="str">
            <v>###delete - Recommendation</v>
          </cell>
          <cell r="D5">
            <v>0</v>
          </cell>
          <cell r="E5">
            <v>0</v>
          </cell>
          <cell r="F5">
            <v>0</v>
          </cell>
          <cell r="G5">
            <v>0</v>
          </cell>
          <cell r="H5">
            <v>0</v>
          </cell>
          <cell r="I5">
            <v>0</v>
          </cell>
          <cell r="J5">
            <v>0</v>
          </cell>
          <cell r="K5">
            <v>0</v>
          </cell>
          <cell r="L5">
            <v>0</v>
          </cell>
          <cell r="M5">
            <v>0</v>
          </cell>
          <cell r="N5" t="str">
            <v>&lt;EMPTY&gt;#############</v>
          </cell>
          <cell r="O5" t="str">
            <v>&lt;EMPTY&gt;#############</v>
          </cell>
          <cell r="P5">
            <v>0</v>
          </cell>
          <cell r="Q5" t="str">
            <v>&lt;EMPTY&gt;#############</v>
          </cell>
          <cell r="R5" t="str">
            <v>&lt;EMPTY&gt;#############</v>
          </cell>
          <cell r="S5" t="str">
            <v>&lt;EMPTY&gt;#############</v>
          </cell>
          <cell r="T5" t="str">
            <v>&lt;EMPTY&gt;#############</v>
          </cell>
          <cell r="U5" t="str">
            <v>&lt;EMPTY&gt;#############</v>
          </cell>
          <cell r="V5">
            <v>0</v>
          </cell>
          <cell r="W5">
            <v>0</v>
          </cell>
          <cell r="X5">
            <v>0</v>
          </cell>
          <cell r="Y5">
            <v>0</v>
          </cell>
          <cell r="Z5">
            <v>0</v>
          </cell>
          <cell r="AA5">
            <v>113</v>
          </cell>
          <cell r="AB5" t="str">
            <v>company level data</v>
          </cell>
          <cell r="AC5">
            <v>2</v>
          </cell>
          <cell r="AD5" t="str">
            <v>&lt;EMPTY&gt;#############</v>
          </cell>
          <cell r="AE5">
            <v>0</v>
          </cell>
          <cell r="AF5">
            <v>0</v>
          </cell>
          <cell r="AG5">
            <v>0</v>
          </cell>
          <cell r="AH5">
            <v>0</v>
          </cell>
          <cell r="AI5">
            <v>0</v>
          </cell>
          <cell r="AJ5">
            <v>0</v>
          </cell>
          <cell r="AK5">
            <v>0</v>
          </cell>
          <cell r="AL5">
            <v>0</v>
          </cell>
          <cell r="AM5">
            <v>0</v>
          </cell>
          <cell r="AN5">
            <v>1</v>
          </cell>
          <cell r="AO5" t="str">
            <v>Recommendation</v>
          </cell>
          <cell r="AP5" t="str">
            <v>text</v>
          </cell>
          <cell r="AQ5">
            <v>0</v>
          </cell>
          <cell r="AR5">
            <v>0</v>
          </cell>
          <cell r="AS5">
            <v>0</v>
          </cell>
          <cell r="AT5">
            <v>0</v>
          </cell>
          <cell r="AU5" t="e">
            <v>#VALUE!</v>
          </cell>
          <cell r="AV5" t="e">
            <v>#VALUE!</v>
          </cell>
        </row>
        <row r="6">
          <cell r="A6">
            <v>2</v>
          </cell>
          <cell r="B6" t="str">
            <v>&lt;EMPTY&gt;#############&lt;EMPTY&gt;#############</v>
          </cell>
          <cell r="C6" t="str">
            <v>###delete - Market capitalisation</v>
          </cell>
          <cell r="D6" t="str">
            <v>(m)</v>
          </cell>
          <cell r="E6">
            <v>0</v>
          </cell>
          <cell r="F6">
            <v>0</v>
          </cell>
          <cell r="G6">
            <v>0</v>
          </cell>
          <cell r="H6">
            <v>0</v>
          </cell>
          <cell r="I6">
            <v>0</v>
          </cell>
          <cell r="J6">
            <v>0</v>
          </cell>
          <cell r="K6">
            <v>0</v>
          </cell>
          <cell r="L6">
            <v>0</v>
          </cell>
          <cell r="M6">
            <v>0</v>
          </cell>
          <cell r="N6" t="str">
            <v>&lt;EMPTY&gt;#############</v>
          </cell>
          <cell r="O6" t="str">
            <v>&lt;EMPTY&gt;#############</v>
          </cell>
          <cell r="P6">
            <v>0</v>
          </cell>
          <cell r="Q6" t="str">
            <v>&lt;EMPTY&gt;#############</v>
          </cell>
          <cell r="R6" t="str">
            <v>&lt;EMPTY&gt;#############</v>
          </cell>
          <cell r="S6" t="str">
            <v>&lt;EMPTY&gt;#############</v>
          </cell>
          <cell r="T6" t="str">
            <v>&lt;EMPTY&gt;#############</v>
          </cell>
          <cell r="U6" t="str">
            <v>&lt;EMPTY&gt;#############</v>
          </cell>
          <cell r="V6">
            <v>0</v>
          </cell>
          <cell r="W6">
            <v>0</v>
          </cell>
          <cell r="X6">
            <v>0</v>
          </cell>
          <cell r="Y6">
            <v>0</v>
          </cell>
          <cell r="Z6">
            <v>0</v>
          </cell>
          <cell r="AA6">
            <v>110</v>
          </cell>
          <cell r="AB6" t="str">
            <v>company level data</v>
          </cell>
          <cell r="AC6">
            <v>4</v>
          </cell>
          <cell r="AD6" t="str">
            <v>&lt;EMPTY&gt;#############</v>
          </cell>
          <cell r="AE6">
            <v>0</v>
          </cell>
          <cell r="AF6">
            <v>0</v>
          </cell>
          <cell r="AG6">
            <v>0</v>
          </cell>
          <cell r="AH6">
            <v>0</v>
          </cell>
          <cell r="AI6">
            <v>0</v>
          </cell>
          <cell r="AJ6">
            <v>0</v>
          </cell>
          <cell r="AK6">
            <v>0</v>
          </cell>
          <cell r="AL6">
            <v>0</v>
          </cell>
          <cell r="AM6">
            <v>0</v>
          </cell>
          <cell r="AN6">
            <v>2</v>
          </cell>
          <cell r="AO6" t="str">
            <v>Market Capitalisation</v>
          </cell>
          <cell r="AP6" t="str">
            <v>m</v>
          </cell>
          <cell r="AQ6">
            <v>0</v>
          </cell>
          <cell r="AR6">
            <v>0</v>
          </cell>
          <cell r="AS6" t="str">
            <v>(13/100) * 32</v>
          </cell>
          <cell r="AT6" t="str">
            <v>see note on price(13)</v>
          </cell>
          <cell r="AU6" t="str">
            <v>(13</v>
          </cell>
          <cell r="AV6" t="str">
            <v>100) * 32</v>
          </cell>
        </row>
        <row r="7">
          <cell r="A7">
            <v>3</v>
          </cell>
          <cell r="B7" t="str">
            <v>&lt;EMPTY&gt;#############&lt;EMPTY&gt;#############</v>
          </cell>
          <cell r="C7" t="str">
            <v>###delete - Enterprise value</v>
          </cell>
          <cell r="D7" t="str">
            <v>(m)</v>
          </cell>
          <cell r="E7">
            <v>0</v>
          </cell>
          <cell r="F7">
            <v>0</v>
          </cell>
          <cell r="G7">
            <v>0</v>
          </cell>
          <cell r="H7">
            <v>0</v>
          </cell>
          <cell r="I7">
            <v>0</v>
          </cell>
          <cell r="J7">
            <v>0</v>
          </cell>
          <cell r="K7">
            <v>0</v>
          </cell>
          <cell r="L7">
            <v>0</v>
          </cell>
          <cell r="M7">
            <v>0</v>
          </cell>
          <cell r="N7" t="str">
            <v>&lt;EMPTY&gt;#############</v>
          </cell>
          <cell r="O7" t="str">
            <v>&lt;EMPTY&gt;#############</v>
          </cell>
          <cell r="P7">
            <v>0</v>
          </cell>
          <cell r="Q7" t="str">
            <v>&lt;EMPTY&gt;#############</v>
          </cell>
          <cell r="R7" t="str">
            <v>&lt;EMPTY&gt;#############</v>
          </cell>
          <cell r="S7" t="str">
            <v>&lt;EMPTY&gt;#############</v>
          </cell>
          <cell r="T7" t="str">
            <v>&lt;EMPTY&gt;#############</v>
          </cell>
          <cell r="U7" t="str">
            <v>&lt;EMPTY&gt;#############</v>
          </cell>
          <cell r="V7">
            <v>0</v>
          </cell>
          <cell r="W7">
            <v>0</v>
          </cell>
          <cell r="X7">
            <v>0</v>
          </cell>
          <cell r="Y7">
            <v>0</v>
          </cell>
          <cell r="Z7">
            <v>0</v>
          </cell>
          <cell r="AA7">
            <v>108</v>
          </cell>
          <cell r="AB7" t="str">
            <v>company level data</v>
          </cell>
          <cell r="AC7">
            <v>5</v>
          </cell>
          <cell r="AD7" t="str">
            <v>&lt;EMPTY&gt;#############</v>
          </cell>
          <cell r="AE7">
            <v>0</v>
          </cell>
          <cell r="AF7">
            <v>0</v>
          </cell>
          <cell r="AG7">
            <v>0</v>
          </cell>
          <cell r="AH7">
            <v>0</v>
          </cell>
          <cell r="AI7">
            <v>0</v>
          </cell>
          <cell r="AJ7">
            <v>0</v>
          </cell>
          <cell r="AK7">
            <v>0</v>
          </cell>
          <cell r="AL7">
            <v>0</v>
          </cell>
          <cell r="AM7">
            <v>0</v>
          </cell>
          <cell r="AN7">
            <v>3</v>
          </cell>
          <cell r="AO7" t="str">
            <v>Enterprise Value</v>
          </cell>
          <cell r="AP7" t="str">
            <v>m</v>
          </cell>
          <cell r="AQ7">
            <v>0</v>
          </cell>
          <cell r="AR7">
            <v>0</v>
          </cell>
          <cell r="AS7" t="str">
            <v>2(for each participating share!)+10-11+12</v>
          </cell>
          <cell r="AT7">
            <v>0</v>
          </cell>
          <cell r="AU7" t="e">
            <v>#VALUE!</v>
          </cell>
          <cell r="AV7" t="e">
            <v>#VALUE!</v>
          </cell>
        </row>
        <row r="8">
          <cell r="A8">
            <v>4</v>
          </cell>
          <cell r="B8" t="str">
            <v>&lt;EMPTY&gt;#############&lt;EMPTY&gt;#############</v>
          </cell>
          <cell r="C8" t="str">
            <v>###delete - Next results due</v>
          </cell>
          <cell r="D8" t="str">
            <v>dd/mm/yyyy</v>
          </cell>
          <cell r="E8">
            <v>0</v>
          </cell>
          <cell r="F8">
            <v>0</v>
          </cell>
          <cell r="G8">
            <v>0</v>
          </cell>
          <cell r="H8">
            <v>0</v>
          </cell>
          <cell r="I8">
            <v>0</v>
          </cell>
          <cell r="J8">
            <v>0</v>
          </cell>
          <cell r="K8">
            <v>0</v>
          </cell>
          <cell r="L8">
            <v>0</v>
          </cell>
          <cell r="M8">
            <v>0</v>
          </cell>
          <cell r="N8" t="str">
            <v>&lt;EMPTY&gt;#############</v>
          </cell>
          <cell r="O8" t="str">
            <v>&lt;EMPTY&gt;#############</v>
          </cell>
          <cell r="P8">
            <v>0</v>
          </cell>
          <cell r="Q8" t="str">
            <v>&lt;EMPTY&gt;#############</v>
          </cell>
          <cell r="R8" t="str">
            <v>&lt;EMPTY&gt;#############</v>
          </cell>
          <cell r="S8" t="str">
            <v>&lt;EMPTY&gt;#############</v>
          </cell>
          <cell r="T8" t="str">
            <v>&lt;EMPTY&gt;#############</v>
          </cell>
          <cell r="U8" t="str">
            <v>&lt;EMPTY&gt;#############</v>
          </cell>
          <cell r="V8">
            <v>0</v>
          </cell>
          <cell r="W8">
            <v>0</v>
          </cell>
          <cell r="X8">
            <v>0</v>
          </cell>
          <cell r="Y8">
            <v>0</v>
          </cell>
          <cell r="Z8">
            <v>0</v>
          </cell>
          <cell r="AA8">
            <v>111</v>
          </cell>
          <cell r="AB8" t="str">
            <v>company level data</v>
          </cell>
          <cell r="AC8">
            <v>6</v>
          </cell>
          <cell r="AD8" t="str">
            <v>&lt;EMPTY&gt;#############</v>
          </cell>
          <cell r="AE8">
            <v>0</v>
          </cell>
          <cell r="AF8">
            <v>0</v>
          </cell>
          <cell r="AG8">
            <v>0</v>
          </cell>
          <cell r="AH8">
            <v>0</v>
          </cell>
          <cell r="AI8">
            <v>0</v>
          </cell>
          <cell r="AJ8">
            <v>0</v>
          </cell>
          <cell r="AK8">
            <v>0</v>
          </cell>
          <cell r="AL8">
            <v>0</v>
          </cell>
          <cell r="AM8">
            <v>0</v>
          </cell>
          <cell r="AN8">
            <v>4</v>
          </cell>
          <cell r="AO8" t="str">
            <v>Next results due</v>
          </cell>
          <cell r="AP8" t="str">
            <v>date</v>
          </cell>
          <cell r="AQ8">
            <v>0</v>
          </cell>
          <cell r="AR8">
            <v>0</v>
          </cell>
          <cell r="AS8">
            <v>0</v>
          </cell>
          <cell r="AT8">
            <v>0</v>
          </cell>
          <cell r="AU8" t="e">
            <v>#VALUE!</v>
          </cell>
          <cell r="AV8" t="e">
            <v>#VALUE!</v>
          </cell>
        </row>
        <row r="9">
          <cell r="A9">
            <v>5</v>
          </cell>
          <cell r="B9" t="str">
            <v>&lt;EMPTY&gt;#############&lt;EMPTY&gt;#############</v>
          </cell>
          <cell r="C9" t="str">
            <v>###delete - Last results</v>
          </cell>
          <cell r="D9" t="str">
            <v>dd/mm/yyyy</v>
          </cell>
          <cell r="E9">
            <v>0</v>
          </cell>
          <cell r="F9">
            <v>0</v>
          </cell>
          <cell r="G9">
            <v>0</v>
          </cell>
          <cell r="H9">
            <v>0</v>
          </cell>
          <cell r="I9">
            <v>0</v>
          </cell>
          <cell r="J9">
            <v>0</v>
          </cell>
          <cell r="K9">
            <v>0</v>
          </cell>
          <cell r="L9">
            <v>0</v>
          </cell>
          <cell r="M9">
            <v>0</v>
          </cell>
          <cell r="N9" t="str">
            <v>&lt;EMPTY&gt;#############</v>
          </cell>
          <cell r="O9" t="str">
            <v>&lt;EMPTY&gt;#############</v>
          </cell>
          <cell r="P9">
            <v>0</v>
          </cell>
          <cell r="Q9" t="str">
            <v>&lt;EMPTY&gt;#############</v>
          </cell>
          <cell r="R9" t="str">
            <v>&lt;EMPTY&gt;#############</v>
          </cell>
          <cell r="S9" t="str">
            <v>&lt;EMPTY&gt;#############</v>
          </cell>
          <cell r="T9" t="str">
            <v>&lt;EMPTY&gt;#############</v>
          </cell>
          <cell r="U9" t="str">
            <v>&lt;EMPTY&gt;#############</v>
          </cell>
          <cell r="V9">
            <v>0</v>
          </cell>
          <cell r="W9">
            <v>0</v>
          </cell>
          <cell r="X9">
            <v>0</v>
          </cell>
          <cell r="Y9">
            <v>0</v>
          </cell>
          <cell r="Z9">
            <v>0</v>
          </cell>
          <cell r="AA9">
            <v>109</v>
          </cell>
          <cell r="AB9" t="str">
            <v>company level data</v>
          </cell>
          <cell r="AC9">
            <v>7</v>
          </cell>
          <cell r="AD9" t="str">
            <v>&lt;EMPTY&gt;#############</v>
          </cell>
          <cell r="AE9">
            <v>0</v>
          </cell>
          <cell r="AF9">
            <v>0</v>
          </cell>
          <cell r="AG9">
            <v>0</v>
          </cell>
          <cell r="AH9">
            <v>0</v>
          </cell>
          <cell r="AI9">
            <v>0</v>
          </cell>
          <cell r="AJ9">
            <v>0</v>
          </cell>
          <cell r="AK9">
            <v>0</v>
          </cell>
          <cell r="AL9">
            <v>0</v>
          </cell>
          <cell r="AM9">
            <v>0</v>
          </cell>
          <cell r="AN9">
            <v>5</v>
          </cell>
          <cell r="AO9" t="str">
            <v>Last results</v>
          </cell>
          <cell r="AP9" t="str">
            <v>date</v>
          </cell>
          <cell r="AQ9">
            <v>0</v>
          </cell>
          <cell r="AR9">
            <v>0</v>
          </cell>
          <cell r="AS9">
            <v>0</v>
          </cell>
          <cell r="AT9">
            <v>0</v>
          </cell>
          <cell r="AU9" t="e">
            <v>#VALUE!</v>
          </cell>
          <cell r="AV9" t="e">
            <v>#VALUE!</v>
          </cell>
        </row>
        <row r="10">
          <cell r="A10">
            <v>6</v>
          </cell>
          <cell r="B10" t="str">
            <v>&lt;EMPTY&gt;#############&lt;EMPTY&gt;#############</v>
          </cell>
          <cell r="C10" t="str">
            <v>###delete - Reporting currency</v>
          </cell>
          <cell r="D10">
            <v>0</v>
          </cell>
          <cell r="E10">
            <v>0</v>
          </cell>
          <cell r="F10">
            <v>0</v>
          </cell>
          <cell r="G10">
            <v>0</v>
          </cell>
          <cell r="H10">
            <v>0</v>
          </cell>
          <cell r="I10">
            <v>0</v>
          </cell>
          <cell r="J10">
            <v>0</v>
          </cell>
          <cell r="K10">
            <v>0</v>
          </cell>
          <cell r="L10">
            <v>0</v>
          </cell>
          <cell r="M10">
            <v>0</v>
          </cell>
          <cell r="N10" t="str">
            <v>&lt;EMPTY&gt;#############</v>
          </cell>
          <cell r="O10" t="str">
            <v>&lt;EMPTY&gt;#############</v>
          </cell>
          <cell r="P10">
            <v>0</v>
          </cell>
          <cell r="Q10" t="str">
            <v>&lt;EMPTY&gt;#############</v>
          </cell>
          <cell r="R10" t="str">
            <v>&lt;EMPTY&gt;#############</v>
          </cell>
          <cell r="S10" t="str">
            <v>&lt;EMPTY&gt;#############</v>
          </cell>
          <cell r="T10" t="str">
            <v>&lt;EMPTY&gt;#############</v>
          </cell>
          <cell r="U10" t="str">
            <v>&lt;EMPTY&gt;#############</v>
          </cell>
          <cell r="V10">
            <v>0</v>
          </cell>
          <cell r="W10">
            <v>0</v>
          </cell>
          <cell r="X10">
            <v>0</v>
          </cell>
          <cell r="Y10">
            <v>0</v>
          </cell>
          <cell r="Z10">
            <v>0</v>
          </cell>
          <cell r="AA10">
            <v>114</v>
          </cell>
          <cell r="AB10" t="str">
            <v>company level data</v>
          </cell>
          <cell r="AC10">
            <v>8</v>
          </cell>
          <cell r="AD10" t="str">
            <v>&lt;EMPTY&gt;#############</v>
          </cell>
          <cell r="AE10">
            <v>0</v>
          </cell>
          <cell r="AF10">
            <v>0</v>
          </cell>
          <cell r="AG10">
            <v>0</v>
          </cell>
          <cell r="AH10">
            <v>0</v>
          </cell>
          <cell r="AI10">
            <v>0</v>
          </cell>
          <cell r="AJ10">
            <v>0</v>
          </cell>
          <cell r="AK10">
            <v>0</v>
          </cell>
          <cell r="AL10">
            <v>0</v>
          </cell>
          <cell r="AM10">
            <v>0</v>
          </cell>
          <cell r="AN10">
            <v>6</v>
          </cell>
          <cell r="AO10" t="str">
            <v>Reporting currency</v>
          </cell>
          <cell r="AP10">
            <v>0</v>
          </cell>
          <cell r="AQ10">
            <v>0</v>
          </cell>
          <cell r="AR10">
            <v>0</v>
          </cell>
          <cell r="AS10">
            <v>0</v>
          </cell>
          <cell r="AT10">
            <v>0</v>
          </cell>
          <cell r="AU10" t="e">
            <v>#VALUE!</v>
          </cell>
          <cell r="AV10" t="e">
            <v>#VALUE!</v>
          </cell>
        </row>
        <row r="11">
          <cell r="A11">
            <v>7</v>
          </cell>
          <cell r="B11" t="str">
            <v>-c_st_c_st_major_shareholder</v>
          </cell>
          <cell r="C11" t="str">
            <v>Major shareholder</v>
          </cell>
          <cell r="D11" t="str">
            <v>(text)</v>
          </cell>
          <cell r="E11">
            <v>0</v>
          </cell>
          <cell r="F11">
            <v>0</v>
          </cell>
          <cell r="G11">
            <v>0</v>
          </cell>
          <cell r="H11">
            <v>0</v>
          </cell>
          <cell r="I11">
            <v>0</v>
          </cell>
          <cell r="J11">
            <v>0</v>
          </cell>
          <cell r="K11">
            <v>0</v>
          </cell>
          <cell r="L11">
            <v>0</v>
          </cell>
          <cell r="M11">
            <v>0</v>
          </cell>
          <cell r="N11" t="str">
            <v>c_st_c_st_major_shareholder</v>
          </cell>
          <cell r="O11">
            <v>1</v>
          </cell>
          <cell r="P11">
            <v>0</v>
          </cell>
          <cell r="Q11">
            <v>1</v>
          </cell>
          <cell r="R11" t="str">
            <v>ST</v>
          </cell>
          <cell r="S11" t="str">
            <v>-</v>
          </cell>
          <cell r="T11">
            <v>1020</v>
          </cell>
          <cell r="U11" t="str">
            <v>-</v>
          </cell>
          <cell r="V11">
            <v>0</v>
          </cell>
          <cell r="W11">
            <v>0</v>
          </cell>
          <cell r="X11">
            <v>0</v>
          </cell>
          <cell r="Y11">
            <v>0</v>
          </cell>
          <cell r="Z11">
            <v>0</v>
          </cell>
          <cell r="AA11">
            <v>332</v>
          </cell>
          <cell r="AB11" t="str">
            <v>company level data</v>
          </cell>
          <cell r="AC11">
            <v>9</v>
          </cell>
          <cell r="AD11">
            <v>0</v>
          </cell>
          <cell r="AE11">
            <v>0</v>
          </cell>
          <cell r="AF11">
            <v>0</v>
          </cell>
          <cell r="AG11">
            <v>0</v>
          </cell>
          <cell r="AH11">
            <v>0</v>
          </cell>
          <cell r="AI11">
            <v>0</v>
          </cell>
          <cell r="AJ11">
            <v>0</v>
          </cell>
          <cell r="AK11">
            <v>0</v>
          </cell>
          <cell r="AL11">
            <v>0</v>
          </cell>
          <cell r="AM11">
            <v>0</v>
          </cell>
          <cell r="AN11">
            <v>7</v>
          </cell>
          <cell r="AO11" t="str">
            <v>Major shareholder</v>
          </cell>
          <cell r="AP11" t="str">
            <v>text</v>
          </cell>
          <cell r="AQ11">
            <v>0</v>
          </cell>
          <cell r="AR11">
            <v>0</v>
          </cell>
          <cell r="AS11">
            <v>0</v>
          </cell>
          <cell r="AT11">
            <v>0</v>
          </cell>
          <cell r="AU11" t="e">
            <v>#VALUE!</v>
          </cell>
          <cell r="AV11" t="e">
            <v>#VALUE!</v>
          </cell>
        </row>
        <row r="12">
          <cell r="A12">
            <v>7.2</v>
          </cell>
          <cell r="B12" t="str">
            <v>2major_shareholder</v>
          </cell>
          <cell r="C12" t="str">
            <v>Major shareholder</v>
          </cell>
          <cell r="D12" t="str">
            <v>(text)</v>
          </cell>
          <cell r="E12">
            <v>0</v>
          </cell>
          <cell r="F12">
            <v>0</v>
          </cell>
          <cell r="G12">
            <v>0</v>
          </cell>
          <cell r="H12">
            <v>0</v>
          </cell>
          <cell r="I12">
            <v>0</v>
          </cell>
          <cell r="J12">
            <v>0</v>
          </cell>
          <cell r="K12">
            <v>0</v>
          </cell>
          <cell r="L12">
            <v>0</v>
          </cell>
          <cell r="M12">
            <v>0</v>
          </cell>
          <cell r="N12" t="str">
            <v>major_shareholder</v>
          </cell>
          <cell r="O12">
            <v>1</v>
          </cell>
          <cell r="P12">
            <v>0</v>
          </cell>
          <cell r="Q12">
            <v>1</v>
          </cell>
          <cell r="R12" t="str">
            <v>E</v>
          </cell>
          <cell r="S12">
            <v>2</v>
          </cell>
          <cell r="T12" t="str">
            <v>null</v>
          </cell>
          <cell r="U12">
            <v>2</v>
          </cell>
          <cell r="V12">
            <v>0</v>
          </cell>
          <cell r="W12">
            <v>0</v>
          </cell>
          <cell r="X12">
            <v>0</v>
          </cell>
          <cell r="Y12">
            <v>0</v>
          </cell>
          <cell r="Z12">
            <v>0</v>
          </cell>
          <cell r="AA12">
            <v>331</v>
          </cell>
          <cell r="AB12" t="str">
            <v>company level data</v>
          </cell>
          <cell r="AC12">
            <v>10</v>
          </cell>
          <cell r="AD12">
            <v>0</v>
          </cell>
          <cell r="AE12" t="str">
            <v>c_st_c_st_major_shareholder</v>
          </cell>
          <cell r="AF12">
            <v>0</v>
          </cell>
          <cell r="AG12">
            <v>0</v>
          </cell>
          <cell r="AH12">
            <v>0</v>
          </cell>
          <cell r="AI12">
            <v>0</v>
          </cell>
          <cell r="AJ12">
            <v>0</v>
          </cell>
          <cell r="AK12">
            <v>0</v>
          </cell>
          <cell r="AL12">
            <v>0</v>
          </cell>
          <cell r="AM12">
            <v>0</v>
          </cell>
          <cell r="AN12" t="e">
            <v>#N/A</v>
          </cell>
          <cell r="AO12" t="e">
            <v>#N/A</v>
          </cell>
          <cell r="AP12" t="e">
            <v>#N/A</v>
          </cell>
          <cell r="AQ12" t="e">
            <v>#N/A</v>
          </cell>
          <cell r="AR12" t="e">
            <v>#N/A</v>
          </cell>
          <cell r="AS12" t="e">
            <v>#N/A</v>
          </cell>
          <cell r="AT12" t="e">
            <v>#N/A</v>
          </cell>
          <cell r="AU12" t="e">
            <v>#N/A</v>
          </cell>
          <cell r="AV12" t="e">
            <v>#N/A</v>
          </cell>
        </row>
        <row r="13">
          <cell r="A13">
            <v>8</v>
          </cell>
          <cell r="B13" t="str">
            <v>-c_st_c_st_foreign_shareholding</v>
          </cell>
          <cell r="C13" t="str">
            <v>Foreign shareholding</v>
          </cell>
          <cell r="D13" t="str">
            <v>(%)</v>
          </cell>
          <cell r="E13">
            <v>0</v>
          </cell>
          <cell r="F13">
            <v>0</v>
          </cell>
          <cell r="G13">
            <v>0</v>
          </cell>
          <cell r="H13">
            <v>0</v>
          </cell>
          <cell r="I13">
            <v>0</v>
          </cell>
          <cell r="J13">
            <v>0</v>
          </cell>
          <cell r="K13">
            <v>0</v>
          </cell>
          <cell r="L13">
            <v>0</v>
          </cell>
          <cell r="M13">
            <v>0</v>
          </cell>
          <cell r="N13" t="str">
            <v>c_st_c_st_foreign_shareholding</v>
          </cell>
          <cell r="O13">
            <v>0</v>
          </cell>
          <cell r="P13">
            <v>0</v>
          </cell>
          <cell r="Q13">
            <v>0.01</v>
          </cell>
          <cell r="R13" t="str">
            <v>ST</v>
          </cell>
          <cell r="S13" t="str">
            <v>-</v>
          </cell>
          <cell r="T13">
            <v>1021</v>
          </cell>
          <cell r="U13" t="str">
            <v>-</v>
          </cell>
          <cell r="V13">
            <v>0</v>
          </cell>
          <cell r="W13">
            <v>0</v>
          </cell>
          <cell r="X13">
            <v>0</v>
          </cell>
          <cell r="Y13">
            <v>0</v>
          </cell>
          <cell r="Z13">
            <v>0</v>
          </cell>
          <cell r="AA13">
            <v>251</v>
          </cell>
          <cell r="AB13" t="str">
            <v>company level data</v>
          </cell>
          <cell r="AC13">
            <v>11</v>
          </cell>
          <cell r="AD13">
            <v>0</v>
          </cell>
          <cell r="AE13">
            <v>0</v>
          </cell>
          <cell r="AF13">
            <v>0</v>
          </cell>
          <cell r="AG13">
            <v>0</v>
          </cell>
          <cell r="AH13">
            <v>0</v>
          </cell>
          <cell r="AI13">
            <v>0</v>
          </cell>
          <cell r="AJ13">
            <v>0</v>
          </cell>
          <cell r="AK13">
            <v>0</v>
          </cell>
          <cell r="AL13">
            <v>0</v>
          </cell>
          <cell r="AM13">
            <v>0</v>
          </cell>
          <cell r="AN13">
            <v>8</v>
          </cell>
          <cell r="AO13" t="str">
            <v xml:space="preserve">Foreign shareholding </v>
          </cell>
          <cell r="AP13" t="str">
            <v>%</v>
          </cell>
          <cell r="AQ13">
            <v>0</v>
          </cell>
          <cell r="AR13">
            <v>0</v>
          </cell>
          <cell r="AS13">
            <v>0</v>
          </cell>
          <cell r="AT13">
            <v>0</v>
          </cell>
          <cell r="AU13" t="e">
            <v>#VALUE!</v>
          </cell>
          <cell r="AV13" t="e">
            <v>#VALUE!</v>
          </cell>
        </row>
        <row r="14">
          <cell r="A14">
            <v>8.1999999999999993</v>
          </cell>
          <cell r="B14" t="str">
            <v>2foreign_shareholding</v>
          </cell>
          <cell r="C14" t="str">
            <v>Foreign shareholding</v>
          </cell>
          <cell r="D14" t="str">
            <v>(%)</v>
          </cell>
          <cell r="E14">
            <v>0</v>
          </cell>
          <cell r="F14">
            <v>0</v>
          </cell>
          <cell r="G14">
            <v>0</v>
          </cell>
          <cell r="H14">
            <v>0</v>
          </cell>
          <cell r="I14">
            <v>0</v>
          </cell>
          <cell r="J14">
            <v>0</v>
          </cell>
          <cell r="K14">
            <v>0</v>
          </cell>
          <cell r="L14">
            <v>0</v>
          </cell>
          <cell r="M14">
            <v>0</v>
          </cell>
          <cell r="N14" t="str">
            <v>foreign_shareholding</v>
          </cell>
          <cell r="O14">
            <v>0</v>
          </cell>
          <cell r="P14">
            <v>0</v>
          </cell>
          <cell r="Q14">
            <v>0.01</v>
          </cell>
          <cell r="R14" t="str">
            <v>E</v>
          </cell>
          <cell r="S14">
            <v>2</v>
          </cell>
          <cell r="T14" t="str">
            <v>null</v>
          </cell>
          <cell r="U14">
            <v>2</v>
          </cell>
          <cell r="V14">
            <v>0</v>
          </cell>
          <cell r="W14">
            <v>0</v>
          </cell>
          <cell r="X14">
            <v>0</v>
          </cell>
          <cell r="Y14">
            <v>0</v>
          </cell>
          <cell r="Z14">
            <v>0</v>
          </cell>
          <cell r="AA14">
            <v>250</v>
          </cell>
          <cell r="AB14" t="str">
            <v>company level data</v>
          </cell>
          <cell r="AC14">
            <v>12</v>
          </cell>
          <cell r="AD14">
            <v>0</v>
          </cell>
          <cell r="AE14" t="str">
            <v>c_st_c_st_foreign_shareholding</v>
          </cell>
          <cell r="AF14">
            <v>0</v>
          </cell>
          <cell r="AG14">
            <v>0</v>
          </cell>
          <cell r="AH14">
            <v>0</v>
          </cell>
          <cell r="AI14">
            <v>0</v>
          </cell>
          <cell r="AJ14">
            <v>0</v>
          </cell>
          <cell r="AK14">
            <v>0</v>
          </cell>
          <cell r="AL14">
            <v>0</v>
          </cell>
          <cell r="AM14">
            <v>0</v>
          </cell>
          <cell r="AN14" t="e">
            <v>#N/A</v>
          </cell>
          <cell r="AO14" t="e">
            <v>#N/A</v>
          </cell>
          <cell r="AP14" t="e">
            <v>#N/A</v>
          </cell>
          <cell r="AQ14" t="e">
            <v>#N/A</v>
          </cell>
          <cell r="AR14" t="e">
            <v>#N/A</v>
          </cell>
          <cell r="AS14" t="e">
            <v>#N/A</v>
          </cell>
          <cell r="AT14" t="e">
            <v>#N/A</v>
          </cell>
          <cell r="AU14" t="e">
            <v>#N/A</v>
          </cell>
          <cell r="AV14" t="e">
            <v>#N/A</v>
          </cell>
        </row>
        <row r="15">
          <cell r="A15">
            <v>369</v>
          </cell>
          <cell r="B15" t="str">
            <v>-c_st_uk_shareholding</v>
          </cell>
          <cell r="C15" t="str">
            <v>UK shareholding</v>
          </cell>
          <cell r="D15" t="str">
            <v>(%)</v>
          </cell>
          <cell r="E15">
            <v>0</v>
          </cell>
          <cell r="F15">
            <v>0</v>
          </cell>
          <cell r="G15">
            <v>0</v>
          </cell>
          <cell r="H15">
            <v>0</v>
          </cell>
          <cell r="I15">
            <v>0</v>
          </cell>
          <cell r="J15">
            <v>0</v>
          </cell>
          <cell r="K15">
            <v>0</v>
          </cell>
          <cell r="L15">
            <v>0</v>
          </cell>
          <cell r="M15">
            <v>0</v>
          </cell>
          <cell r="N15" t="str">
            <v>c_st_uk_shareholding</v>
          </cell>
          <cell r="O15">
            <v>0</v>
          </cell>
          <cell r="P15">
            <v>0</v>
          </cell>
          <cell r="Q15">
            <v>1</v>
          </cell>
          <cell r="R15" t="str">
            <v>ST</v>
          </cell>
          <cell r="S15" t="str">
            <v>-</v>
          </cell>
          <cell r="T15">
            <v>1046</v>
          </cell>
          <cell r="U15" t="str">
            <v>-</v>
          </cell>
          <cell r="V15">
            <v>0</v>
          </cell>
          <cell r="W15">
            <v>0</v>
          </cell>
          <cell r="X15">
            <v>0</v>
          </cell>
          <cell r="Y15">
            <v>0</v>
          </cell>
          <cell r="Z15">
            <v>0</v>
          </cell>
          <cell r="AA15">
            <v>580</v>
          </cell>
          <cell r="AB15" t="str">
            <v>company level data</v>
          </cell>
          <cell r="AC15">
            <v>13</v>
          </cell>
          <cell r="AD15">
            <v>0</v>
          </cell>
          <cell r="AE15">
            <v>0</v>
          </cell>
          <cell r="AF15">
            <v>0</v>
          </cell>
          <cell r="AG15">
            <v>0</v>
          </cell>
          <cell r="AH15">
            <v>0</v>
          </cell>
          <cell r="AI15">
            <v>0</v>
          </cell>
          <cell r="AJ15">
            <v>0</v>
          </cell>
          <cell r="AK15">
            <v>0</v>
          </cell>
          <cell r="AL15">
            <v>0</v>
          </cell>
          <cell r="AM15">
            <v>0</v>
          </cell>
          <cell r="AN15" t="e">
            <v>#N/A</v>
          </cell>
          <cell r="AO15" t="e">
            <v>#N/A</v>
          </cell>
          <cell r="AP15" t="e">
            <v>#N/A</v>
          </cell>
          <cell r="AQ15" t="e">
            <v>#N/A</v>
          </cell>
          <cell r="AR15" t="e">
            <v>#N/A</v>
          </cell>
          <cell r="AS15" t="e">
            <v>#N/A</v>
          </cell>
          <cell r="AT15" t="e">
            <v>#N/A</v>
          </cell>
          <cell r="AU15" t="e">
            <v>#N/A</v>
          </cell>
          <cell r="AV15" t="e">
            <v>#N/A</v>
          </cell>
        </row>
        <row r="16">
          <cell r="A16">
            <v>369.2</v>
          </cell>
          <cell r="B16" t="str">
            <v>2uk_shareholding</v>
          </cell>
          <cell r="C16" t="str">
            <v>UK shareholding</v>
          </cell>
          <cell r="D16" t="str">
            <v>(%)</v>
          </cell>
          <cell r="E16">
            <v>0</v>
          </cell>
          <cell r="F16">
            <v>0</v>
          </cell>
          <cell r="G16">
            <v>0</v>
          </cell>
          <cell r="H16">
            <v>0</v>
          </cell>
          <cell r="I16">
            <v>0</v>
          </cell>
          <cell r="J16">
            <v>0</v>
          </cell>
          <cell r="K16">
            <v>0</v>
          </cell>
          <cell r="L16">
            <v>0</v>
          </cell>
          <cell r="M16">
            <v>0</v>
          </cell>
          <cell r="N16" t="str">
            <v>uk_shareholding</v>
          </cell>
          <cell r="O16">
            <v>0</v>
          </cell>
          <cell r="P16">
            <v>0</v>
          </cell>
          <cell r="Q16">
            <v>0.01</v>
          </cell>
          <cell r="R16" t="str">
            <v>E</v>
          </cell>
          <cell r="S16">
            <v>2</v>
          </cell>
          <cell r="T16" t="str">
            <v>null</v>
          </cell>
          <cell r="U16">
            <v>2</v>
          </cell>
          <cell r="V16">
            <v>0</v>
          </cell>
          <cell r="W16">
            <v>0</v>
          </cell>
          <cell r="X16">
            <v>0</v>
          </cell>
          <cell r="Y16">
            <v>0</v>
          </cell>
          <cell r="Z16">
            <v>0</v>
          </cell>
          <cell r="AA16">
            <v>579</v>
          </cell>
          <cell r="AB16" t="str">
            <v>company level data</v>
          </cell>
          <cell r="AC16">
            <v>14</v>
          </cell>
          <cell r="AD16">
            <v>0</v>
          </cell>
          <cell r="AE16" t="str">
            <v>c_st_uk_shareholding</v>
          </cell>
          <cell r="AF16">
            <v>0</v>
          </cell>
          <cell r="AG16">
            <v>0</v>
          </cell>
          <cell r="AH16">
            <v>0</v>
          </cell>
          <cell r="AI16">
            <v>0</v>
          </cell>
          <cell r="AJ16">
            <v>0</v>
          </cell>
          <cell r="AK16">
            <v>0</v>
          </cell>
          <cell r="AL16">
            <v>0</v>
          </cell>
          <cell r="AM16">
            <v>0</v>
          </cell>
          <cell r="AN16" t="e">
            <v>#N/A</v>
          </cell>
          <cell r="AO16" t="e">
            <v>#N/A</v>
          </cell>
          <cell r="AP16" t="e">
            <v>#N/A</v>
          </cell>
          <cell r="AQ16" t="e">
            <v>#N/A</v>
          </cell>
          <cell r="AR16" t="e">
            <v>#N/A</v>
          </cell>
          <cell r="AS16" t="e">
            <v>#N/A</v>
          </cell>
          <cell r="AT16" t="e">
            <v>#N/A</v>
          </cell>
          <cell r="AU16" t="e">
            <v>#N/A</v>
          </cell>
          <cell r="AV16" t="e">
            <v>#N/A</v>
          </cell>
        </row>
        <row r="17">
          <cell r="A17">
            <v>370</v>
          </cell>
          <cell r="B17" t="str">
            <v>-c_st_us_shareholding</v>
          </cell>
          <cell r="C17" t="str">
            <v>US shareholding</v>
          </cell>
          <cell r="D17" t="str">
            <v>(%)</v>
          </cell>
          <cell r="E17">
            <v>0</v>
          </cell>
          <cell r="F17">
            <v>0</v>
          </cell>
          <cell r="G17">
            <v>0</v>
          </cell>
          <cell r="H17">
            <v>0</v>
          </cell>
          <cell r="I17">
            <v>0</v>
          </cell>
          <cell r="J17">
            <v>0</v>
          </cell>
          <cell r="K17">
            <v>0</v>
          </cell>
          <cell r="L17">
            <v>0</v>
          </cell>
          <cell r="M17">
            <v>0</v>
          </cell>
          <cell r="N17" t="str">
            <v>c_st_us_shareholding</v>
          </cell>
          <cell r="O17">
            <v>0</v>
          </cell>
          <cell r="P17">
            <v>0</v>
          </cell>
          <cell r="Q17">
            <v>1</v>
          </cell>
          <cell r="R17" t="str">
            <v>ST</v>
          </cell>
          <cell r="S17" t="str">
            <v>-</v>
          </cell>
          <cell r="T17">
            <v>1047</v>
          </cell>
          <cell r="U17" t="str">
            <v>-</v>
          </cell>
          <cell r="V17">
            <v>0</v>
          </cell>
          <cell r="W17">
            <v>0</v>
          </cell>
          <cell r="X17">
            <v>0</v>
          </cell>
          <cell r="Y17">
            <v>0</v>
          </cell>
          <cell r="Z17">
            <v>0</v>
          </cell>
          <cell r="AA17">
            <v>595</v>
          </cell>
          <cell r="AB17" t="str">
            <v>company level data</v>
          </cell>
          <cell r="AC17">
            <v>15</v>
          </cell>
          <cell r="AD17">
            <v>0</v>
          </cell>
          <cell r="AE17">
            <v>0</v>
          </cell>
          <cell r="AF17">
            <v>0</v>
          </cell>
          <cell r="AG17">
            <v>0</v>
          </cell>
          <cell r="AH17">
            <v>0</v>
          </cell>
          <cell r="AI17">
            <v>0</v>
          </cell>
          <cell r="AJ17">
            <v>0</v>
          </cell>
          <cell r="AK17">
            <v>0</v>
          </cell>
          <cell r="AL17">
            <v>0</v>
          </cell>
          <cell r="AM17">
            <v>0</v>
          </cell>
          <cell r="AN17" t="e">
            <v>#N/A</v>
          </cell>
          <cell r="AO17" t="e">
            <v>#N/A</v>
          </cell>
          <cell r="AP17" t="e">
            <v>#N/A</v>
          </cell>
          <cell r="AQ17" t="e">
            <v>#N/A</v>
          </cell>
          <cell r="AR17" t="e">
            <v>#N/A</v>
          </cell>
          <cell r="AS17" t="e">
            <v>#N/A</v>
          </cell>
          <cell r="AT17" t="e">
            <v>#N/A</v>
          </cell>
          <cell r="AU17" t="e">
            <v>#N/A</v>
          </cell>
          <cell r="AV17" t="e">
            <v>#N/A</v>
          </cell>
        </row>
        <row r="18">
          <cell r="A18">
            <v>370.2</v>
          </cell>
          <cell r="B18" t="str">
            <v>2us_shareholding</v>
          </cell>
          <cell r="C18" t="str">
            <v>US shareholding</v>
          </cell>
          <cell r="D18" t="str">
            <v>(%)</v>
          </cell>
          <cell r="E18">
            <v>0</v>
          </cell>
          <cell r="F18">
            <v>0</v>
          </cell>
          <cell r="G18">
            <v>0</v>
          </cell>
          <cell r="H18">
            <v>0</v>
          </cell>
          <cell r="I18">
            <v>0</v>
          </cell>
          <cell r="J18">
            <v>0</v>
          </cell>
          <cell r="K18">
            <v>0</v>
          </cell>
          <cell r="L18">
            <v>0</v>
          </cell>
          <cell r="M18">
            <v>0</v>
          </cell>
          <cell r="N18" t="str">
            <v>us_shareholding</v>
          </cell>
          <cell r="O18">
            <v>0</v>
          </cell>
          <cell r="P18">
            <v>0</v>
          </cell>
          <cell r="Q18">
            <v>0.01</v>
          </cell>
          <cell r="R18" t="str">
            <v>E</v>
          </cell>
          <cell r="S18">
            <v>2</v>
          </cell>
          <cell r="T18" t="str">
            <v>null</v>
          </cell>
          <cell r="U18">
            <v>2</v>
          </cell>
          <cell r="V18">
            <v>0</v>
          </cell>
          <cell r="W18">
            <v>0</v>
          </cell>
          <cell r="X18">
            <v>0</v>
          </cell>
          <cell r="Y18">
            <v>0</v>
          </cell>
          <cell r="Z18">
            <v>0</v>
          </cell>
          <cell r="AA18">
            <v>594</v>
          </cell>
          <cell r="AB18" t="str">
            <v>company level data</v>
          </cell>
          <cell r="AC18">
            <v>16</v>
          </cell>
          <cell r="AD18">
            <v>0</v>
          </cell>
          <cell r="AE18" t="str">
            <v>c_st_us_shareholding</v>
          </cell>
          <cell r="AF18">
            <v>0</v>
          </cell>
          <cell r="AG18">
            <v>0</v>
          </cell>
          <cell r="AH18">
            <v>0</v>
          </cell>
          <cell r="AI18">
            <v>0</v>
          </cell>
          <cell r="AJ18">
            <v>0</v>
          </cell>
          <cell r="AK18">
            <v>0</v>
          </cell>
          <cell r="AL18">
            <v>0</v>
          </cell>
          <cell r="AM18">
            <v>0</v>
          </cell>
          <cell r="AN18" t="e">
            <v>#N/A</v>
          </cell>
          <cell r="AO18" t="e">
            <v>#N/A</v>
          </cell>
          <cell r="AP18" t="e">
            <v>#N/A</v>
          </cell>
          <cell r="AQ18" t="e">
            <v>#N/A</v>
          </cell>
          <cell r="AR18" t="e">
            <v>#N/A</v>
          </cell>
          <cell r="AS18" t="e">
            <v>#N/A</v>
          </cell>
          <cell r="AT18" t="e">
            <v>#N/A</v>
          </cell>
          <cell r="AU18" t="e">
            <v>#N/A</v>
          </cell>
          <cell r="AV18" t="e">
            <v>#N/A</v>
          </cell>
        </row>
        <row r="19">
          <cell r="A19">
            <v>371</v>
          </cell>
          <cell r="B19" t="str">
            <v>-c_st_row_shareholding</v>
          </cell>
          <cell r="C19" t="str">
            <v>RoW shareholding</v>
          </cell>
          <cell r="D19" t="str">
            <v>(%)</v>
          </cell>
          <cell r="E19">
            <v>0</v>
          </cell>
          <cell r="F19">
            <v>0</v>
          </cell>
          <cell r="G19">
            <v>0</v>
          </cell>
          <cell r="H19">
            <v>0</v>
          </cell>
          <cell r="I19">
            <v>0</v>
          </cell>
          <cell r="J19">
            <v>0</v>
          </cell>
          <cell r="K19">
            <v>0</v>
          </cell>
          <cell r="L19">
            <v>0</v>
          </cell>
          <cell r="M19">
            <v>0</v>
          </cell>
          <cell r="N19" t="str">
            <v>c_st_row_shareholding</v>
          </cell>
          <cell r="O19">
            <v>0</v>
          </cell>
          <cell r="P19">
            <v>0</v>
          </cell>
          <cell r="Q19">
            <v>1</v>
          </cell>
          <cell r="R19" t="str">
            <v>ST</v>
          </cell>
          <cell r="S19" t="str">
            <v>-</v>
          </cell>
          <cell r="T19">
            <v>1048</v>
          </cell>
          <cell r="U19" t="str">
            <v>-</v>
          </cell>
          <cell r="V19">
            <v>0</v>
          </cell>
          <cell r="W19">
            <v>0</v>
          </cell>
          <cell r="X19">
            <v>0</v>
          </cell>
          <cell r="Y19">
            <v>0</v>
          </cell>
          <cell r="Z19">
            <v>0</v>
          </cell>
          <cell r="AA19">
            <v>518</v>
          </cell>
          <cell r="AB19" t="str">
            <v>company level data</v>
          </cell>
          <cell r="AC19">
            <v>17</v>
          </cell>
          <cell r="AD19">
            <v>0</v>
          </cell>
          <cell r="AE19">
            <v>0</v>
          </cell>
          <cell r="AF19">
            <v>0</v>
          </cell>
          <cell r="AG19">
            <v>0</v>
          </cell>
          <cell r="AH19">
            <v>0</v>
          </cell>
          <cell r="AI19">
            <v>0</v>
          </cell>
          <cell r="AJ19">
            <v>0</v>
          </cell>
          <cell r="AK19">
            <v>0</v>
          </cell>
          <cell r="AL19">
            <v>0</v>
          </cell>
          <cell r="AM19">
            <v>0</v>
          </cell>
          <cell r="AN19" t="e">
            <v>#N/A</v>
          </cell>
          <cell r="AO19" t="e">
            <v>#N/A</v>
          </cell>
          <cell r="AP19" t="e">
            <v>#N/A</v>
          </cell>
          <cell r="AQ19" t="e">
            <v>#N/A</v>
          </cell>
          <cell r="AR19" t="e">
            <v>#N/A</v>
          </cell>
          <cell r="AS19" t="e">
            <v>#N/A</v>
          </cell>
          <cell r="AT19" t="e">
            <v>#N/A</v>
          </cell>
          <cell r="AU19" t="e">
            <v>#N/A</v>
          </cell>
          <cell r="AV19" t="e">
            <v>#N/A</v>
          </cell>
        </row>
        <row r="20">
          <cell r="A20">
            <v>371.2</v>
          </cell>
          <cell r="B20" t="str">
            <v>2row_shareholding</v>
          </cell>
          <cell r="C20" t="str">
            <v>RoW shareholding</v>
          </cell>
          <cell r="D20" t="str">
            <v>(%)</v>
          </cell>
          <cell r="E20">
            <v>0</v>
          </cell>
          <cell r="F20">
            <v>0</v>
          </cell>
          <cell r="G20">
            <v>0</v>
          </cell>
          <cell r="H20">
            <v>0</v>
          </cell>
          <cell r="I20">
            <v>0</v>
          </cell>
          <cell r="J20">
            <v>0</v>
          </cell>
          <cell r="K20">
            <v>0</v>
          </cell>
          <cell r="L20">
            <v>0</v>
          </cell>
          <cell r="M20">
            <v>0</v>
          </cell>
          <cell r="N20" t="str">
            <v>row_shareholding</v>
          </cell>
          <cell r="O20">
            <v>0</v>
          </cell>
          <cell r="P20">
            <v>0</v>
          </cell>
          <cell r="Q20">
            <v>0.01</v>
          </cell>
          <cell r="R20" t="str">
            <v>E</v>
          </cell>
          <cell r="S20">
            <v>2</v>
          </cell>
          <cell r="T20" t="str">
            <v>null</v>
          </cell>
          <cell r="U20">
            <v>2</v>
          </cell>
          <cell r="V20">
            <v>0</v>
          </cell>
          <cell r="W20">
            <v>0</v>
          </cell>
          <cell r="X20">
            <v>0</v>
          </cell>
          <cell r="Y20">
            <v>0</v>
          </cell>
          <cell r="Z20">
            <v>0</v>
          </cell>
          <cell r="AA20">
            <v>517</v>
          </cell>
          <cell r="AB20" t="str">
            <v>company level data</v>
          </cell>
          <cell r="AC20">
            <v>18</v>
          </cell>
          <cell r="AD20">
            <v>0</v>
          </cell>
          <cell r="AE20" t="str">
            <v>c_st_row_shareholding</v>
          </cell>
          <cell r="AF20">
            <v>0</v>
          </cell>
          <cell r="AG20">
            <v>0</v>
          </cell>
          <cell r="AH20">
            <v>0</v>
          </cell>
          <cell r="AI20">
            <v>0</v>
          </cell>
          <cell r="AJ20">
            <v>0</v>
          </cell>
          <cell r="AK20">
            <v>0</v>
          </cell>
          <cell r="AL20">
            <v>0</v>
          </cell>
          <cell r="AM20">
            <v>0</v>
          </cell>
          <cell r="AN20" t="e">
            <v>#N/A</v>
          </cell>
          <cell r="AO20" t="e">
            <v>#N/A</v>
          </cell>
          <cell r="AP20" t="e">
            <v>#N/A</v>
          </cell>
          <cell r="AQ20" t="e">
            <v>#N/A</v>
          </cell>
          <cell r="AR20" t="e">
            <v>#N/A</v>
          </cell>
          <cell r="AS20" t="e">
            <v>#N/A</v>
          </cell>
          <cell r="AT20" t="e">
            <v>#N/A</v>
          </cell>
          <cell r="AU20" t="e">
            <v>#N/A</v>
          </cell>
          <cell r="AV20" t="e">
            <v>#N/A</v>
          </cell>
        </row>
        <row r="21">
          <cell r="A21">
            <v>9</v>
          </cell>
          <cell r="B21" t="str">
            <v>-c_st_c_st_free_float</v>
          </cell>
          <cell r="C21" t="str">
            <v>Free float</v>
          </cell>
          <cell r="D21" t="str">
            <v>(%)</v>
          </cell>
          <cell r="E21">
            <v>0</v>
          </cell>
          <cell r="F21">
            <v>0</v>
          </cell>
          <cell r="G21">
            <v>0</v>
          </cell>
          <cell r="H21">
            <v>0</v>
          </cell>
          <cell r="I21">
            <v>0</v>
          </cell>
          <cell r="J21">
            <v>0</v>
          </cell>
          <cell r="K21">
            <v>0</v>
          </cell>
          <cell r="L21">
            <v>0</v>
          </cell>
          <cell r="M21">
            <v>0</v>
          </cell>
          <cell r="N21" t="str">
            <v>c_st_c_st_free_float</v>
          </cell>
          <cell r="O21">
            <v>0</v>
          </cell>
          <cell r="P21">
            <v>0</v>
          </cell>
          <cell r="Q21">
            <v>0.01</v>
          </cell>
          <cell r="R21" t="str">
            <v>ST</v>
          </cell>
          <cell r="S21" t="str">
            <v>-</v>
          </cell>
          <cell r="T21">
            <v>1022</v>
          </cell>
          <cell r="U21" t="str">
            <v>-</v>
          </cell>
          <cell r="V21">
            <v>0</v>
          </cell>
          <cell r="W21">
            <v>0</v>
          </cell>
          <cell r="X21">
            <v>0</v>
          </cell>
          <cell r="Y21">
            <v>0</v>
          </cell>
          <cell r="Z21">
            <v>0</v>
          </cell>
          <cell r="AA21">
            <v>254</v>
          </cell>
          <cell r="AB21" t="str">
            <v>company level data</v>
          </cell>
          <cell r="AC21">
            <v>19</v>
          </cell>
          <cell r="AD21">
            <v>0</v>
          </cell>
          <cell r="AE21">
            <v>0</v>
          </cell>
          <cell r="AF21">
            <v>0</v>
          </cell>
          <cell r="AG21">
            <v>0</v>
          </cell>
          <cell r="AH21">
            <v>0</v>
          </cell>
          <cell r="AI21">
            <v>0</v>
          </cell>
          <cell r="AJ21">
            <v>0</v>
          </cell>
          <cell r="AK21">
            <v>0</v>
          </cell>
          <cell r="AL21">
            <v>0</v>
          </cell>
          <cell r="AM21">
            <v>0</v>
          </cell>
          <cell r="AN21">
            <v>9</v>
          </cell>
          <cell r="AO21" t="str">
            <v xml:space="preserve">Free float </v>
          </cell>
          <cell r="AP21" t="str">
            <v>%</v>
          </cell>
          <cell r="AQ21">
            <v>0</v>
          </cell>
          <cell r="AR21">
            <v>0</v>
          </cell>
          <cell r="AS21">
            <v>0</v>
          </cell>
          <cell r="AT21">
            <v>0</v>
          </cell>
          <cell r="AU21" t="e">
            <v>#VALUE!</v>
          </cell>
          <cell r="AV21" t="e">
            <v>#VALUE!</v>
          </cell>
        </row>
        <row r="22">
          <cell r="A22">
            <v>9.1999999999999993</v>
          </cell>
          <cell r="B22" t="str">
            <v>2fd_free_float</v>
          </cell>
          <cell r="C22" t="str">
            <v>Free float</v>
          </cell>
          <cell r="D22" t="str">
            <v>(%)</v>
          </cell>
          <cell r="E22">
            <v>0</v>
          </cell>
          <cell r="F22">
            <v>0</v>
          </cell>
          <cell r="G22">
            <v>0</v>
          </cell>
          <cell r="H22">
            <v>0</v>
          </cell>
          <cell r="I22">
            <v>0</v>
          </cell>
          <cell r="J22">
            <v>0</v>
          </cell>
          <cell r="K22">
            <v>0</v>
          </cell>
          <cell r="L22">
            <v>0</v>
          </cell>
          <cell r="M22">
            <v>0</v>
          </cell>
          <cell r="N22" t="str">
            <v>fd_free_float</v>
          </cell>
          <cell r="O22">
            <v>0</v>
          </cell>
          <cell r="P22">
            <v>0</v>
          </cell>
          <cell r="Q22">
            <v>0.01</v>
          </cell>
          <cell r="R22" t="str">
            <v>E</v>
          </cell>
          <cell r="S22">
            <v>2</v>
          </cell>
          <cell r="T22" t="str">
            <v>null</v>
          </cell>
          <cell r="U22">
            <v>2</v>
          </cell>
          <cell r="V22">
            <v>0</v>
          </cell>
          <cell r="W22">
            <v>0</v>
          </cell>
          <cell r="X22">
            <v>0</v>
          </cell>
          <cell r="Y22">
            <v>0</v>
          </cell>
          <cell r="Z22">
            <v>0</v>
          </cell>
          <cell r="AA22">
            <v>253</v>
          </cell>
          <cell r="AB22" t="str">
            <v>company level data</v>
          </cell>
          <cell r="AC22">
            <v>20</v>
          </cell>
          <cell r="AD22">
            <v>0</v>
          </cell>
          <cell r="AE22" t="str">
            <v>c_st_c_st_free_float</v>
          </cell>
          <cell r="AF22">
            <v>0</v>
          </cell>
          <cell r="AG22">
            <v>0</v>
          </cell>
          <cell r="AH22">
            <v>0</v>
          </cell>
          <cell r="AI22">
            <v>0</v>
          </cell>
          <cell r="AJ22">
            <v>0</v>
          </cell>
          <cell r="AK22">
            <v>0</v>
          </cell>
          <cell r="AL22">
            <v>0</v>
          </cell>
          <cell r="AM22">
            <v>0</v>
          </cell>
          <cell r="AN22" t="e">
            <v>#N/A</v>
          </cell>
          <cell r="AO22" t="e">
            <v>#N/A</v>
          </cell>
          <cell r="AP22" t="e">
            <v>#N/A</v>
          </cell>
          <cell r="AQ22" t="e">
            <v>#N/A</v>
          </cell>
          <cell r="AR22" t="e">
            <v>#N/A</v>
          </cell>
          <cell r="AS22" t="e">
            <v>#N/A</v>
          </cell>
          <cell r="AT22" t="e">
            <v>#N/A</v>
          </cell>
          <cell r="AU22" t="e">
            <v>#N/A</v>
          </cell>
          <cell r="AV22" t="e">
            <v>#N/A</v>
          </cell>
        </row>
        <row r="23">
          <cell r="A23">
            <v>9.5</v>
          </cell>
          <cell r="B23" t="str">
            <v>-c_st_fleet_rentals</v>
          </cell>
          <cell r="C23" t="str">
            <v>Fleet rentals (for MV calculation)</v>
          </cell>
          <cell r="D23" t="str">
            <v>(m)</v>
          </cell>
          <cell r="E23">
            <v>0</v>
          </cell>
          <cell r="F23">
            <v>0</v>
          </cell>
          <cell r="G23">
            <v>0</v>
          </cell>
          <cell r="H23">
            <v>0</v>
          </cell>
          <cell r="I23">
            <v>0</v>
          </cell>
          <cell r="J23">
            <v>0</v>
          </cell>
          <cell r="K23">
            <v>0</v>
          </cell>
          <cell r="L23">
            <v>0</v>
          </cell>
          <cell r="M23">
            <v>0</v>
          </cell>
          <cell r="N23" t="str">
            <v>c_st_fleet_rentals</v>
          </cell>
          <cell r="O23">
            <v>0</v>
          </cell>
          <cell r="P23">
            <v>0</v>
          </cell>
          <cell r="Q23">
            <v>1000000</v>
          </cell>
          <cell r="R23" t="str">
            <v>ST</v>
          </cell>
          <cell r="S23" t="str">
            <v>-</v>
          </cell>
          <cell r="T23">
            <v>1045</v>
          </cell>
          <cell r="U23" t="str">
            <v>-</v>
          </cell>
          <cell r="V23">
            <v>0</v>
          </cell>
          <cell r="W23">
            <v>0</v>
          </cell>
          <cell r="X23">
            <v>0</v>
          </cell>
          <cell r="Y23">
            <v>0</v>
          </cell>
          <cell r="Z23">
            <v>0</v>
          </cell>
          <cell r="AA23">
            <v>248</v>
          </cell>
          <cell r="AB23" t="str">
            <v>company level data</v>
          </cell>
          <cell r="AC23">
            <v>21</v>
          </cell>
          <cell r="AD23">
            <v>0</v>
          </cell>
          <cell r="AE23">
            <v>0</v>
          </cell>
          <cell r="AF23">
            <v>0</v>
          </cell>
          <cell r="AG23">
            <v>0</v>
          </cell>
          <cell r="AH23">
            <v>0</v>
          </cell>
          <cell r="AI23">
            <v>0</v>
          </cell>
          <cell r="AJ23">
            <v>0</v>
          </cell>
          <cell r="AK23">
            <v>0</v>
          </cell>
          <cell r="AL23">
            <v>0</v>
          </cell>
          <cell r="AM23">
            <v>0</v>
          </cell>
          <cell r="AN23" t="e">
            <v>#N/A</v>
          </cell>
          <cell r="AO23" t="e">
            <v>#N/A</v>
          </cell>
          <cell r="AP23" t="e">
            <v>#N/A</v>
          </cell>
          <cell r="AQ23" t="e">
            <v>#N/A</v>
          </cell>
          <cell r="AR23" t="e">
            <v>#N/A</v>
          </cell>
          <cell r="AS23" t="e">
            <v>#N/A</v>
          </cell>
          <cell r="AT23" t="e">
            <v>#N/A</v>
          </cell>
          <cell r="AU23" t="e">
            <v>#N/A</v>
          </cell>
          <cell r="AV23" t="e">
            <v>#N/A</v>
          </cell>
        </row>
        <row r="24">
          <cell r="A24">
            <v>9.6</v>
          </cell>
          <cell r="B24" t="str">
            <v>2fleet_rentals</v>
          </cell>
          <cell r="C24" t="str">
            <v>Fleet rentals (for MV calculation)</v>
          </cell>
          <cell r="D24" t="str">
            <v>(m)</v>
          </cell>
          <cell r="E24">
            <v>0</v>
          </cell>
          <cell r="F24">
            <v>0</v>
          </cell>
          <cell r="G24">
            <v>0</v>
          </cell>
          <cell r="H24">
            <v>0</v>
          </cell>
          <cell r="I24">
            <v>0</v>
          </cell>
          <cell r="J24">
            <v>0</v>
          </cell>
          <cell r="K24">
            <v>0</v>
          </cell>
          <cell r="L24">
            <v>0</v>
          </cell>
          <cell r="M24">
            <v>0</v>
          </cell>
          <cell r="N24" t="str">
            <v>fleet_rentals</v>
          </cell>
          <cell r="O24">
            <v>0</v>
          </cell>
          <cell r="P24">
            <v>0</v>
          </cell>
          <cell r="Q24">
            <v>1000000</v>
          </cell>
          <cell r="R24" t="str">
            <v>E</v>
          </cell>
          <cell r="S24">
            <v>2</v>
          </cell>
          <cell r="T24" t="str">
            <v>null</v>
          </cell>
          <cell r="U24">
            <v>2</v>
          </cell>
          <cell r="V24">
            <v>0</v>
          </cell>
          <cell r="W24">
            <v>0</v>
          </cell>
          <cell r="X24">
            <v>0</v>
          </cell>
          <cell r="Y24">
            <v>0</v>
          </cell>
          <cell r="Z24">
            <v>0</v>
          </cell>
          <cell r="AA24">
            <v>247</v>
          </cell>
          <cell r="AB24" t="str">
            <v>company level data</v>
          </cell>
          <cell r="AC24">
            <v>22</v>
          </cell>
          <cell r="AD24">
            <v>0</v>
          </cell>
          <cell r="AE24" t="str">
            <v>c_st_fleet_rentals</v>
          </cell>
          <cell r="AF24">
            <v>0</v>
          </cell>
          <cell r="AG24">
            <v>0</v>
          </cell>
          <cell r="AH24">
            <v>0</v>
          </cell>
          <cell r="AI24">
            <v>0</v>
          </cell>
          <cell r="AJ24">
            <v>0</v>
          </cell>
          <cell r="AK24">
            <v>0</v>
          </cell>
          <cell r="AL24">
            <v>0</v>
          </cell>
          <cell r="AM24">
            <v>0</v>
          </cell>
          <cell r="AN24" t="e">
            <v>#N/A</v>
          </cell>
          <cell r="AO24" t="e">
            <v>#N/A</v>
          </cell>
          <cell r="AP24" t="e">
            <v>#N/A</v>
          </cell>
          <cell r="AQ24" t="e">
            <v>#N/A</v>
          </cell>
          <cell r="AR24" t="e">
            <v>#N/A</v>
          </cell>
          <cell r="AS24" t="e">
            <v>#N/A</v>
          </cell>
          <cell r="AT24" t="e">
            <v>#N/A</v>
          </cell>
          <cell r="AU24" t="e">
            <v>#N/A</v>
          </cell>
          <cell r="AV24" t="e">
            <v>#N/A</v>
          </cell>
        </row>
        <row r="25">
          <cell r="A25">
            <v>11.2</v>
          </cell>
          <cell r="B25" t="str">
            <v>-c_st_mv_of_assets</v>
          </cell>
          <cell r="C25" t="str">
            <v>MV of assets</v>
          </cell>
          <cell r="D25" t="str">
            <v>(m)</v>
          </cell>
          <cell r="E25">
            <v>0</v>
          </cell>
          <cell r="F25">
            <v>0</v>
          </cell>
          <cell r="G25">
            <v>0</v>
          </cell>
          <cell r="H25">
            <v>0</v>
          </cell>
          <cell r="I25">
            <v>0</v>
          </cell>
          <cell r="J25">
            <v>0</v>
          </cell>
          <cell r="K25">
            <v>0</v>
          </cell>
          <cell r="L25">
            <v>0</v>
          </cell>
          <cell r="M25">
            <v>0</v>
          </cell>
          <cell r="N25" t="str">
            <v>c_st_mv_of_assets</v>
          </cell>
          <cell r="O25">
            <v>0</v>
          </cell>
          <cell r="P25">
            <v>0</v>
          </cell>
          <cell r="Q25">
            <v>1000000</v>
          </cell>
          <cell r="R25" t="str">
            <v>ST</v>
          </cell>
          <cell r="S25" t="str">
            <v>-</v>
          </cell>
          <cell r="T25">
            <v>1051</v>
          </cell>
          <cell r="U25" t="str">
            <v>-</v>
          </cell>
          <cell r="V25">
            <v>0</v>
          </cell>
          <cell r="W25">
            <v>0</v>
          </cell>
          <cell r="X25">
            <v>0</v>
          </cell>
          <cell r="Y25">
            <v>0</v>
          </cell>
          <cell r="Z25">
            <v>0</v>
          </cell>
          <cell r="AA25">
            <v>347</v>
          </cell>
          <cell r="AB25" t="str">
            <v>company level data</v>
          </cell>
          <cell r="AC25">
            <v>23</v>
          </cell>
          <cell r="AD25">
            <v>0</v>
          </cell>
          <cell r="AE25">
            <v>0</v>
          </cell>
          <cell r="AF25">
            <v>0</v>
          </cell>
          <cell r="AG25">
            <v>0</v>
          </cell>
          <cell r="AH25">
            <v>0</v>
          </cell>
          <cell r="AI25">
            <v>0</v>
          </cell>
          <cell r="AJ25">
            <v>0</v>
          </cell>
          <cell r="AK25">
            <v>0</v>
          </cell>
          <cell r="AL25">
            <v>0</v>
          </cell>
          <cell r="AM25">
            <v>0</v>
          </cell>
          <cell r="AN25" t="e">
            <v>#N/A</v>
          </cell>
          <cell r="AO25" t="e">
            <v>#N/A</v>
          </cell>
          <cell r="AP25" t="e">
            <v>#N/A</v>
          </cell>
          <cell r="AQ25" t="e">
            <v>#N/A</v>
          </cell>
          <cell r="AR25" t="e">
            <v>#N/A</v>
          </cell>
          <cell r="AS25" t="e">
            <v>#N/A</v>
          </cell>
          <cell r="AT25" t="e">
            <v>#N/A</v>
          </cell>
          <cell r="AU25" t="e">
            <v>#N/A</v>
          </cell>
          <cell r="AV25" t="e">
            <v>#N/A</v>
          </cell>
        </row>
        <row r="26">
          <cell r="A26">
            <v>10</v>
          </cell>
          <cell r="B26" t="str">
            <v>-c_st_mv_of_minorities</v>
          </cell>
          <cell r="C26" t="str">
            <v>MV of minorities</v>
          </cell>
          <cell r="D26" t="str">
            <v>(m)</v>
          </cell>
          <cell r="E26">
            <v>0</v>
          </cell>
          <cell r="F26">
            <v>0</v>
          </cell>
          <cell r="G26">
            <v>0</v>
          </cell>
          <cell r="H26">
            <v>0</v>
          </cell>
          <cell r="I26">
            <v>0</v>
          </cell>
          <cell r="J26">
            <v>0</v>
          </cell>
          <cell r="K26">
            <v>0</v>
          </cell>
          <cell r="L26">
            <v>0</v>
          </cell>
          <cell r="M26">
            <v>0</v>
          </cell>
          <cell r="N26" t="str">
            <v>c_st_mv_of_minorities</v>
          </cell>
          <cell r="O26">
            <v>0</v>
          </cell>
          <cell r="P26">
            <v>0</v>
          </cell>
          <cell r="Q26">
            <v>1000000</v>
          </cell>
          <cell r="R26" t="str">
            <v>ST</v>
          </cell>
          <cell r="S26" t="str">
            <v>-</v>
          </cell>
          <cell r="T26">
            <v>1023</v>
          </cell>
          <cell r="U26" t="str">
            <v>-</v>
          </cell>
          <cell r="V26">
            <v>0</v>
          </cell>
          <cell r="W26">
            <v>0</v>
          </cell>
          <cell r="X26">
            <v>0</v>
          </cell>
          <cell r="Y26">
            <v>0</v>
          </cell>
          <cell r="Z26">
            <v>0</v>
          </cell>
          <cell r="AA26">
            <v>347</v>
          </cell>
          <cell r="AB26" t="str">
            <v>company level data</v>
          </cell>
          <cell r="AC26">
            <v>23</v>
          </cell>
          <cell r="AD26">
            <v>0</v>
          </cell>
          <cell r="AE26">
            <v>0</v>
          </cell>
          <cell r="AF26">
            <v>0</v>
          </cell>
          <cell r="AG26">
            <v>0</v>
          </cell>
          <cell r="AH26">
            <v>0</v>
          </cell>
          <cell r="AI26">
            <v>0</v>
          </cell>
          <cell r="AJ26">
            <v>0</v>
          </cell>
          <cell r="AK26">
            <v>0</v>
          </cell>
          <cell r="AL26">
            <v>0</v>
          </cell>
          <cell r="AM26">
            <v>0</v>
          </cell>
          <cell r="AN26">
            <v>10</v>
          </cell>
          <cell r="AO26" t="str">
            <v>MV of minorities</v>
          </cell>
          <cell r="AP26" t="str">
            <v>m</v>
          </cell>
          <cell r="AQ26">
            <v>0</v>
          </cell>
          <cell r="AR26">
            <v>0</v>
          </cell>
          <cell r="AS26">
            <v>0</v>
          </cell>
          <cell r="AT26">
            <v>0</v>
          </cell>
          <cell r="AU26" t="e">
            <v>#VALUE!</v>
          </cell>
          <cell r="AV26" t="e">
            <v>#VALUE!</v>
          </cell>
        </row>
        <row r="27">
          <cell r="A27">
            <v>11</v>
          </cell>
          <cell r="B27" t="str">
            <v>-c_st_mv_of_investments</v>
          </cell>
          <cell r="C27" t="str">
            <v>MV of investments</v>
          </cell>
          <cell r="D27" t="str">
            <v>(m)</v>
          </cell>
          <cell r="E27">
            <v>0</v>
          </cell>
          <cell r="F27">
            <v>0</v>
          </cell>
          <cell r="G27">
            <v>0</v>
          </cell>
          <cell r="H27">
            <v>0</v>
          </cell>
          <cell r="I27">
            <v>0</v>
          </cell>
          <cell r="J27">
            <v>0</v>
          </cell>
          <cell r="K27">
            <v>0</v>
          </cell>
          <cell r="L27">
            <v>0</v>
          </cell>
          <cell r="M27">
            <v>0</v>
          </cell>
          <cell r="N27" t="str">
            <v>c_st_mv_of_investments</v>
          </cell>
          <cell r="O27">
            <v>0</v>
          </cell>
          <cell r="P27">
            <v>0</v>
          </cell>
          <cell r="Q27">
            <v>1000000</v>
          </cell>
          <cell r="R27" t="str">
            <v>ST</v>
          </cell>
          <cell r="S27" t="str">
            <v>-</v>
          </cell>
          <cell r="T27">
            <v>1024</v>
          </cell>
          <cell r="U27" t="str">
            <v>-</v>
          </cell>
          <cell r="V27">
            <v>0</v>
          </cell>
          <cell r="W27">
            <v>0</v>
          </cell>
          <cell r="X27">
            <v>0</v>
          </cell>
          <cell r="Y27">
            <v>0</v>
          </cell>
          <cell r="Z27">
            <v>0</v>
          </cell>
          <cell r="AA27">
            <v>345</v>
          </cell>
          <cell r="AB27" t="str">
            <v>company level data</v>
          </cell>
          <cell r="AC27">
            <v>24</v>
          </cell>
          <cell r="AD27">
            <v>0</v>
          </cell>
          <cell r="AE27">
            <v>0</v>
          </cell>
          <cell r="AF27">
            <v>0</v>
          </cell>
          <cell r="AG27">
            <v>0</v>
          </cell>
          <cell r="AH27">
            <v>0</v>
          </cell>
          <cell r="AI27">
            <v>0</v>
          </cell>
          <cell r="AJ27">
            <v>0</v>
          </cell>
          <cell r="AK27">
            <v>0</v>
          </cell>
          <cell r="AL27">
            <v>0</v>
          </cell>
          <cell r="AM27">
            <v>0</v>
          </cell>
          <cell r="AN27">
            <v>11</v>
          </cell>
          <cell r="AO27" t="str">
            <v>MV of investments</v>
          </cell>
          <cell r="AP27" t="str">
            <v>m</v>
          </cell>
          <cell r="AQ27">
            <v>0</v>
          </cell>
          <cell r="AR27">
            <v>0</v>
          </cell>
          <cell r="AS27">
            <v>0</v>
          </cell>
          <cell r="AT27">
            <v>0</v>
          </cell>
          <cell r="AU27" t="e">
            <v>#VALUE!</v>
          </cell>
          <cell r="AV27" t="e">
            <v>#VALUE!</v>
          </cell>
        </row>
        <row r="28">
          <cell r="A28">
            <v>42</v>
          </cell>
          <cell r="B28" t="str">
            <v>-c_st_3yr_ebitda_growth</v>
          </cell>
          <cell r="C28" t="str">
            <v>3yr average EBITDA growth</v>
          </cell>
          <cell r="D28" t="str">
            <v>(%)</v>
          </cell>
          <cell r="E28">
            <v>0</v>
          </cell>
          <cell r="F28">
            <v>0</v>
          </cell>
          <cell r="G28">
            <v>0</v>
          </cell>
          <cell r="H28">
            <v>0</v>
          </cell>
          <cell r="I28">
            <v>0</v>
          </cell>
          <cell r="J28">
            <v>0</v>
          </cell>
          <cell r="K28">
            <v>0</v>
          </cell>
          <cell r="L28">
            <v>0</v>
          </cell>
          <cell r="M28">
            <v>0</v>
          </cell>
          <cell r="N28" t="str">
            <v>c_st_3yr_ebitda_growth</v>
          </cell>
          <cell r="O28">
            <v>0</v>
          </cell>
          <cell r="P28">
            <v>0</v>
          </cell>
          <cell r="Q28">
            <v>0.01</v>
          </cell>
          <cell r="R28" t="str">
            <v>ST</v>
          </cell>
          <cell r="S28" t="str">
            <v>-</v>
          </cell>
          <cell r="T28">
            <v>1029</v>
          </cell>
          <cell r="U28" t="str">
            <v>-</v>
          </cell>
          <cell r="V28">
            <v>0</v>
          </cell>
          <cell r="W28">
            <v>0</v>
          </cell>
          <cell r="X28">
            <v>0</v>
          </cell>
          <cell r="Y28">
            <v>0</v>
          </cell>
          <cell r="Z28">
            <v>0</v>
          </cell>
          <cell r="AA28">
            <v>3</v>
          </cell>
          <cell r="AB28" t="str">
            <v>company level data</v>
          </cell>
          <cell r="AC28">
            <v>26</v>
          </cell>
          <cell r="AD28">
            <v>0</v>
          </cell>
          <cell r="AE28">
            <v>0</v>
          </cell>
          <cell r="AF28">
            <v>0</v>
          </cell>
          <cell r="AG28">
            <v>0</v>
          </cell>
          <cell r="AH28">
            <v>0</v>
          </cell>
          <cell r="AI28">
            <v>0</v>
          </cell>
          <cell r="AJ28">
            <v>0</v>
          </cell>
          <cell r="AK28">
            <v>0</v>
          </cell>
          <cell r="AL28">
            <v>0</v>
          </cell>
          <cell r="AM28">
            <v>0</v>
          </cell>
          <cell r="AN28">
            <v>42</v>
          </cell>
          <cell r="AO28" t="str">
            <v>3 yr EBITDA growth %</v>
          </cell>
          <cell r="AP28" t="str">
            <v>%</v>
          </cell>
          <cell r="AQ28">
            <v>0</v>
          </cell>
          <cell r="AR28">
            <v>0</v>
          </cell>
          <cell r="AS28">
            <v>0</v>
          </cell>
          <cell r="AT28">
            <v>0</v>
          </cell>
          <cell r="AU28" t="e">
            <v>#VALUE!</v>
          </cell>
          <cell r="AV28" t="e">
            <v>#VALUE!</v>
          </cell>
        </row>
        <row r="29">
          <cell r="A29">
            <v>37.200000000000003</v>
          </cell>
          <cell r="B29" t="str">
            <v>-c_st_3yr_av_sales_growth</v>
          </cell>
          <cell r="C29" t="str">
            <v>3yr average sales growth</v>
          </cell>
          <cell r="D29" t="str">
            <v>(%)</v>
          </cell>
          <cell r="E29">
            <v>0</v>
          </cell>
          <cell r="F29">
            <v>0</v>
          </cell>
          <cell r="G29">
            <v>0</v>
          </cell>
          <cell r="H29">
            <v>0</v>
          </cell>
          <cell r="I29">
            <v>0</v>
          </cell>
          <cell r="J29">
            <v>0</v>
          </cell>
          <cell r="K29">
            <v>0</v>
          </cell>
          <cell r="L29">
            <v>0</v>
          </cell>
          <cell r="M29">
            <v>0</v>
          </cell>
          <cell r="N29" t="str">
            <v>c_st_3yr_av_sales_growth</v>
          </cell>
          <cell r="O29">
            <v>0</v>
          </cell>
          <cell r="P29">
            <v>0</v>
          </cell>
          <cell r="Q29">
            <v>0.01</v>
          </cell>
          <cell r="R29" t="str">
            <v>ST</v>
          </cell>
          <cell r="S29" t="str">
            <v>-</v>
          </cell>
          <cell r="T29">
            <v>1027</v>
          </cell>
          <cell r="U29" t="str">
            <v>-</v>
          </cell>
          <cell r="V29">
            <v>0</v>
          </cell>
          <cell r="W29">
            <v>0</v>
          </cell>
          <cell r="X29">
            <v>0</v>
          </cell>
          <cell r="Y29">
            <v>0</v>
          </cell>
          <cell r="Z29">
            <v>0</v>
          </cell>
          <cell r="AA29">
            <v>5</v>
          </cell>
          <cell r="AB29" t="str">
            <v>company level data</v>
          </cell>
          <cell r="AC29">
            <v>26</v>
          </cell>
          <cell r="AD29">
            <v>0</v>
          </cell>
          <cell r="AE29">
            <v>0</v>
          </cell>
          <cell r="AF29">
            <v>0</v>
          </cell>
          <cell r="AG29">
            <v>0</v>
          </cell>
          <cell r="AH29">
            <v>0</v>
          </cell>
          <cell r="AI29">
            <v>0</v>
          </cell>
          <cell r="AJ29">
            <v>0</v>
          </cell>
          <cell r="AK29">
            <v>0</v>
          </cell>
          <cell r="AL29">
            <v>0</v>
          </cell>
          <cell r="AM29">
            <v>0</v>
          </cell>
          <cell r="AN29" t="e">
            <v>#N/A</v>
          </cell>
          <cell r="AO29" t="e">
            <v>#N/A</v>
          </cell>
          <cell r="AP29" t="e">
            <v>#N/A</v>
          </cell>
          <cell r="AQ29" t="e">
            <v>#N/A</v>
          </cell>
          <cell r="AR29" t="e">
            <v>#N/A</v>
          </cell>
          <cell r="AS29" t="e">
            <v>#N/A</v>
          </cell>
          <cell r="AT29" t="e">
            <v>#N/A</v>
          </cell>
          <cell r="AU29" t="e">
            <v>#N/A</v>
          </cell>
          <cell r="AV29" t="e">
            <v>#N/A</v>
          </cell>
        </row>
        <row r="30">
          <cell r="A30">
            <v>41</v>
          </cell>
          <cell r="B30" t="str">
            <v>-c_st_5yr_ebitda_growth</v>
          </cell>
          <cell r="C30" t="str">
            <v>5yr average EBITDA growth</v>
          </cell>
          <cell r="D30" t="str">
            <v>(%)</v>
          </cell>
          <cell r="E30">
            <v>0</v>
          </cell>
          <cell r="F30">
            <v>0</v>
          </cell>
          <cell r="G30">
            <v>0</v>
          </cell>
          <cell r="H30">
            <v>0</v>
          </cell>
          <cell r="I30">
            <v>0</v>
          </cell>
          <cell r="J30">
            <v>0</v>
          </cell>
          <cell r="K30">
            <v>0</v>
          </cell>
          <cell r="L30">
            <v>0</v>
          </cell>
          <cell r="M30">
            <v>0</v>
          </cell>
          <cell r="N30" t="str">
            <v>c_st_5yr_ebitda_growth</v>
          </cell>
          <cell r="O30">
            <v>0</v>
          </cell>
          <cell r="P30">
            <v>0</v>
          </cell>
          <cell r="Q30">
            <v>0.01</v>
          </cell>
          <cell r="R30" t="str">
            <v>ST</v>
          </cell>
          <cell r="S30" t="str">
            <v>-</v>
          </cell>
          <cell r="T30">
            <v>1028</v>
          </cell>
          <cell r="U30" t="str">
            <v>-</v>
          </cell>
          <cell r="V30">
            <v>0</v>
          </cell>
          <cell r="W30">
            <v>0</v>
          </cell>
          <cell r="X30">
            <v>0</v>
          </cell>
          <cell r="Y30">
            <v>0</v>
          </cell>
          <cell r="Z30">
            <v>0</v>
          </cell>
          <cell r="AA30">
            <v>7</v>
          </cell>
          <cell r="AB30" t="str">
            <v>company level data</v>
          </cell>
          <cell r="AC30">
            <v>26</v>
          </cell>
          <cell r="AD30">
            <v>0</v>
          </cell>
          <cell r="AE30">
            <v>0</v>
          </cell>
          <cell r="AF30">
            <v>0</v>
          </cell>
          <cell r="AG30">
            <v>0</v>
          </cell>
          <cell r="AH30">
            <v>0</v>
          </cell>
          <cell r="AI30">
            <v>0</v>
          </cell>
          <cell r="AJ30">
            <v>0</v>
          </cell>
          <cell r="AK30">
            <v>0</v>
          </cell>
          <cell r="AL30">
            <v>0</v>
          </cell>
          <cell r="AM30">
            <v>0</v>
          </cell>
          <cell r="AN30">
            <v>41</v>
          </cell>
          <cell r="AO30" t="str">
            <v>5 yr EBITDA growth %</v>
          </cell>
          <cell r="AP30" t="str">
            <v>%</v>
          </cell>
          <cell r="AQ30">
            <v>0</v>
          </cell>
          <cell r="AR30">
            <v>0</v>
          </cell>
          <cell r="AS30">
            <v>0</v>
          </cell>
          <cell r="AT30">
            <v>0</v>
          </cell>
          <cell r="AU30" t="e">
            <v>#VALUE!</v>
          </cell>
          <cell r="AV30" t="e">
            <v>#VALUE!</v>
          </cell>
        </row>
        <row r="31">
          <cell r="A31">
            <v>37.1</v>
          </cell>
          <cell r="B31" t="str">
            <v>-c_st_5yr_av_sales_growth</v>
          </cell>
          <cell r="C31" t="str">
            <v>5yr average rental growth</v>
          </cell>
          <cell r="D31" t="str">
            <v>(%)</v>
          </cell>
          <cell r="E31">
            <v>0</v>
          </cell>
          <cell r="F31">
            <v>0</v>
          </cell>
          <cell r="G31">
            <v>0</v>
          </cell>
          <cell r="H31">
            <v>0</v>
          </cell>
          <cell r="I31">
            <v>0</v>
          </cell>
          <cell r="J31">
            <v>0</v>
          </cell>
          <cell r="K31">
            <v>0</v>
          </cell>
          <cell r="L31">
            <v>0</v>
          </cell>
          <cell r="M31">
            <v>0</v>
          </cell>
          <cell r="N31" t="str">
            <v>c_st_5yr_av_sales_growth</v>
          </cell>
          <cell r="O31">
            <v>0</v>
          </cell>
          <cell r="P31">
            <v>0</v>
          </cell>
          <cell r="Q31">
            <v>0.01</v>
          </cell>
          <cell r="R31" t="str">
            <v>ST</v>
          </cell>
          <cell r="S31" t="str">
            <v>-</v>
          </cell>
          <cell r="T31">
            <v>1026</v>
          </cell>
          <cell r="U31" t="str">
            <v>-</v>
          </cell>
          <cell r="V31">
            <v>0</v>
          </cell>
          <cell r="W31">
            <v>0</v>
          </cell>
          <cell r="X31">
            <v>0</v>
          </cell>
          <cell r="Y31">
            <v>0</v>
          </cell>
          <cell r="Z31">
            <v>0</v>
          </cell>
          <cell r="AA31">
            <v>9</v>
          </cell>
          <cell r="AB31" t="str">
            <v>company level data</v>
          </cell>
          <cell r="AC31">
            <v>26</v>
          </cell>
          <cell r="AD31">
            <v>0</v>
          </cell>
          <cell r="AE31">
            <v>0</v>
          </cell>
          <cell r="AF31">
            <v>0</v>
          </cell>
          <cell r="AG31">
            <v>0</v>
          </cell>
          <cell r="AH31">
            <v>0</v>
          </cell>
          <cell r="AI31">
            <v>0</v>
          </cell>
          <cell r="AJ31">
            <v>0</v>
          </cell>
          <cell r="AK31">
            <v>0</v>
          </cell>
          <cell r="AL31">
            <v>0</v>
          </cell>
          <cell r="AM31">
            <v>0</v>
          </cell>
          <cell r="AN31" t="e">
            <v>#N/A</v>
          </cell>
          <cell r="AO31" t="e">
            <v>#N/A</v>
          </cell>
          <cell r="AP31" t="e">
            <v>#N/A</v>
          </cell>
          <cell r="AQ31" t="e">
            <v>#N/A</v>
          </cell>
          <cell r="AR31" t="e">
            <v>#N/A</v>
          </cell>
          <cell r="AS31" t="e">
            <v>#N/A</v>
          </cell>
          <cell r="AT31" t="e">
            <v>#N/A</v>
          </cell>
          <cell r="AU31" t="e">
            <v>#N/A</v>
          </cell>
          <cell r="AV31" t="e">
            <v>#N/A</v>
          </cell>
        </row>
        <row r="32">
          <cell r="A32">
            <v>37</v>
          </cell>
          <cell r="B32" t="str">
            <v>-c_st_5yr_av_sales_growth</v>
          </cell>
          <cell r="C32" t="str">
            <v>5yr average sales growth</v>
          </cell>
          <cell r="D32" t="str">
            <v>(%)</v>
          </cell>
          <cell r="E32">
            <v>0</v>
          </cell>
          <cell r="F32">
            <v>0</v>
          </cell>
          <cell r="G32">
            <v>0</v>
          </cell>
          <cell r="H32">
            <v>0</v>
          </cell>
          <cell r="I32">
            <v>0</v>
          </cell>
          <cell r="J32">
            <v>0</v>
          </cell>
          <cell r="K32">
            <v>0</v>
          </cell>
          <cell r="L32">
            <v>0</v>
          </cell>
          <cell r="M32">
            <v>0</v>
          </cell>
          <cell r="N32" t="str">
            <v>c_st_5yr_av_sales_growth</v>
          </cell>
          <cell r="O32">
            <v>0</v>
          </cell>
          <cell r="P32">
            <v>0</v>
          </cell>
          <cell r="Q32">
            <v>0.01</v>
          </cell>
          <cell r="R32" t="str">
            <v>ST</v>
          </cell>
          <cell r="S32" t="str">
            <v>-</v>
          </cell>
          <cell r="T32">
            <v>1026</v>
          </cell>
          <cell r="U32" t="str">
            <v>-</v>
          </cell>
          <cell r="V32">
            <v>0</v>
          </cell>
          <cell r="W32">
            <v>0</v>
          </cell>
          <cell r="X32">
            <v>0</v>
          </cell>
          <cell r="Y32">
            <v>0</v>
          </cell>
          <cell r="Z32">
            <v>0</v>
          </cell>
          <cell r="AA32">
            <v>11</v>
          </cell>
          <cell r="AB32" t="str">
            <v>company level data</v>
          </cell>
          <cell r="AC32">
            <v>26</v>
          </cell>
          <cell r="AD32">
            <v>0</v>
          </cell>
          <cell r="AE32">
            <v>0</v>
          </cell>
          <cell r="AF32">
            <v>0</v>
          </cell>
          <cell r="AG32">
            <v>0</v>
          </cell>
          <cell r="AH32">
            <v>0</v>
          </cell>
          <cell r="AI32">
            <v>0</v>
          </cell>
          <cell r="AJ32">
            <v>0</v>
          </cell>
          <cell r="AK32">
            <v>0</v>
          </cell>
          <cell r="AL32">
            <v>0</v>
          </cell>
          <cell r="AM32">
            <v>0</v>
          </cell>
          <cell r="AN32">
            <v>37</v>
          </cell>
          <cell r="AO32" t="str">
            <v xml:space="preserve">5 yr average sales growth </v>
          </cell>
          <cell r="AP32" t="str">
            <v>%</v>
          </cell>
          <cell r="AQ32">
            <v>0</v>
          </cell>
          <cell r="AR32">
            <v>0</v>
          </cell>
          <cell r="AS32">
            <v>0</v>
          </cell>
          <cell r="AT32">
            <v>0</v>
          </cell>
          <cell r="AU32" t="e">
            <v>#VALUE!</v>
          </cell>
          <cell r="AV32" t="e">
            <v>#VALUE!</v>
          </cell>
        </row>
        <row r="33">
          <cell r="A33">
            <v>14</v>
          </cell>
          <cell r="B33" t="str">
            <v>-c_st_adr_price</v>
          </cell>
          <cell r="C33" t="str">
            <v>ADR price</v>
          </cell>
          <cell r="D33" t="str">
            <v>$</v>
          </cell>
          <cell r="E33">
            <v>0</v>
          </cell>
          <cell r="F33">
            <v>0</v>
          </cell>
          <cell r="G33">
            <v>0</v>
          </cell>
          <cell r="H33">
            <v>0</v>
          </cell>
          <cell r="I33">
            <v>0</v>
          </cell>
          <cell r="J33">
            <v>0</v>
          </cell>
          <cell r="K33">
            <v>0</v>
          </cell>
          <cell r="L33">
            <v>0</v>
          </cell>
          <cell r="M33">
            <v>0</v>
          </cell>
          <cell r="N33" t="str">
            <v>c_st_adr_price</v>
          </cell>
          <cell r="O33">
            <v>0</v>
          </cell>
          <cell r="P33">
            <v>0</v>
          </cell>
          <cell r="Q33">
            <v>1</v>
          </cell>
          <cell r="R33" t="str">
            <v>ST</v>
          </cell>
          <cell r="S33" t="str">
            <v>-</v>
          </cell>
          <cell r="T33">
            <v>1044</v>
          </cell>
          <cell r="U33" t="str">
            <v>-</v>
          </cell>
          <cell r="V33">
            <v>0</v>
          </cell>
          <cell r="W33">
            <v>0</v>
          </cell>
          <cell r="X33">
            <v>0</v>
          </cell>
          <cell r="Y33">
            <v>0</v>
          </cell>
          <cell r="Z33">
            <v>0</v>
          </cell>
          <cell r="AA33">
            <v>17</v>
          </cell>
          <cell r="AB33" t="str">
            <v>company level data</v>
          </cell>
          <cell r="AC33">
            <v>26</v>
          </cell>
          <cell r="AD33">
            <v>0</v>
          </cell>
          <cell r="AE33">
            <v>0</v>
          </cell>
          <cell r="AF33">
            <v>0</v>
          </cell>
          <cell r="AG33">
            <v>0</v>
          </cell>
          <cell r="AH33">
            <v>0</v>
          </cell>
          <cell r="AI33">
            <v>0</v>
          </cell>
          <cell r="AJ33">
            <v>0</v>
          </cell>
          <cell r="AK33">
            <v>0</v>
          </cell>
          <cell r="AL33">
            <v>0</v>
          </cell>
          <cell r="AM33">
            <v>0</v>
          </cell>
          <cell r="AN33">
            <v>14</v>
          </cell>
          <cell r="AO33" t="str">
            <v>ADR price</v>
          </cell>
          <cell r="AP33" t="str">
            <v>$</v>
          </cell>
          <cell r="AQ33">
            <v>0</v>
          </cell>
          <cell r="AR33" t="str">
            <v>future market data feed</v>
          </cell>
          <cell r="AS33">
            <v>0</v>
          </cell>
          <cell r="AT33">
            <v>0</v>
          </cell>
          <cell r="AU33" t="e">
            <v>#VALUE!</v>
          </cell>
          <cell r="AV33" t="e">
            <v>#VALUE!</v>
          </cell>
        </row>
        <row r="34">
          <cell r="A34">
            <v>70</v>
          </cell>
          <cell r="B34" t="str">
            <v>-c_st_est_3yr_av_eps_growth</v>
          </cell>
          <cell r="C34" t="str">
            <v>Estimated 3yr average EPS growth</v>
          </cell>
          <cell r="D34" t="str">
            <v>(%)</v>
          </cell>
          <cell r="E34">
            <v>0</v>
          </cell>
          <cell r="F34">
            <v>0</v>
          </cell>
          <cell r="G34">
            <v>0</v>
          </cell>
          <cell r="H34">
            <v>0</v>
          </cell>
          <cell r="I34">
            <v>0</v>
          </cell>
          <cell r="J34">
            <v>0</v>
          </cell>
          <cell r="K34">
            <v>0</v>
          </cell>
          <cell r="L34">
            <v>0</v>
          </cell>
          <cell r="M34">
            <v>0</v>
          </cell>
          <cell r="N34" t="str">
            <v>c_st_est_3yr_av_eps_growth</v>
          </cell>
          <cell r="O34">
            <v>0</v>
          </cell>
          <cell r="P34">
            <v>0</v>
          </cell>
          <cell r="Q34">
            <v>0.01</v>
          </cell>
          <cell r="R34" t="str">
            <v>ST</v>
          </cell>
          <cell r="S34" t="str">
            <v>-</v>
          </cell>
          <cell r="T34">
            <v>1031</v>
          </cell>
          <cell r="U34" t="str">
            <v>-</v>
          </cell>
          <cell r="V34">
            <v>0</v>
          </cell>
          <cell r="W34">
            <v>0</v>
          </cell>
          <cell r="X34">
            <v>0</v>
          </cell>
          <cell r="Y34">
            <v>0</v>
          </cell>
          <cell r="Z34">
            <v>0</v>
          </cell>
          <cell r="AA34">
            <v>199</v>
          </cell>
          <cell r="AB34" t="str">
            <v>company level data</v>
          </cell>
          <cell r="AC34">
            <v>26</v>
          </cell>
          <cell r="AD34">
            <v>0</v>
          </cell>
          <cell r="AE34">
            <v>0</v>
          </cell>
          <cell r="AF34">
            <v>0</v>
          </cell>
          <cell r="AG34">
            <v>0</v>
          </cell>
          <cell r="AH34">
            <v>0</v>
          </cell>
          <cell r="AI34">
            <v>0</v>
          </cell>
          <cell r="AJ34">
            <v>0</v>
          </cell>
          <cell r="AK34">
            <v>0</v>
          </cell>
          <cell r="AL34">
            <v>0</v>
          </cell>
          <cell r="AM34">
            <v>0</v>
          </cell>
          <cell r="AN34">
            <v>70</v>
          </cell>
          <cell r="AO34" t="str">
            <v>Estimated 3 yr average EPS growth</v>
          </cell>
          <cell r="AP34" t="str">
            <v>%</v>
          </cell>
          <cell r="AQ34">
            <v>0</v>
          </cell>
          <cell r="AR34">
            <v>0</v>
          </cell>
          <cell r="AS34">
            <v>0</v>
          </cell>
          <cell r="AT34">
            <v>0</v>
          </cell>
          <cell r="AU34" t="e">
            <v>#VALUE!</v>
          </cell>
          <cell r="AV34" t="e">
            <v>#VALUE!</v>
          </cell>
        </row>
        <row r="35">
          <cell r="A35">
            <v>69</v>
          </cell>
          <cell r="B35" t="str">
            <v>-c_st_est_5yr_av_eps_growth</v>
          </cell>
          <cell r="C35" t="str">
            <v>Estimated 5yr average EPS growth</v>
          </cell>
          <cell r="D35" t="str">
            <v>(%)</v>
          </cell>
          <cell r="E35">
            <v>0</v>
          </cell>
          <cell r="F35">
            <v>0</v>
          </cell>
          <cell r="G35">
            <v>0</v>
          </cell>
          <cell r="H35">
            <v>0</v>
          </cell>
          <cell r="I35">
            <v>0</v>
          </cell>
          <cell r="J35">
            <v>0</v>
          </cell>
          <cell r="K35">
            <v>0</v>
          </cell>
          <cell r="L35">
            <v>0</v>
          </cell>
          <cell r="M35">
            <v>0</v>
          </cell>
          <cell r="N35" t="str">
            <v>c_st_est_5yr_av_eps_growth</v>
          </cell>
          <cell r="O35">
            <v>0</v>
          </cell>
          <cell r="P35">
            <v>0</v>
          </cell>
          <cell r="Q35">
            <v>0.01</v>
          </cell>
          <cell r="R35" t="str">
            <v>ST</v>
          </cell>
          <cell r="S35" t="str">
            <v>-</v>
          </cell>
          <cell r="T35">
            <v>1030</v>
          </cell>
          <cell r="U35" t="str">
            <v>-</v>
          </cell>
          <cell r="V35">
            <v>0</v>
          </cell>
          <cell r="W35">
            <v>0</v>
          </cell>
          <cell r="X35">
            <v>0</v>
          </cell>
          <cell r="Y35">
            <v>0</v>
          </cell>
          <cell r="Z35">
            <v>0</v>
          </cell>
          <cell r="AA35">
            <v>201</v>
          </cell>
          <cell r="AB35" t="str">
            <v>company level data</v>
          </cell>
          <cell r="AC35">
            <v>26</v>
          </cell>
          <cell r="AD35">
            <v>0</v>
          </cell>
          <cell r="AE35">
            <v>0</v>
          </cell>
          <cell r="AF35">
            <v>0</v>
          </cell>
          <cell r="AG35">
            <v>0</v>
          </cell>
          <cell r="AH35">
            <v>0</v>
          </cell>
          <cell r="AI35">
            <v>0</v>
          </cell>
          <cell r="AJ35">
            <v>0</v>
          </cell>
          <cell r="AK35">
            <v>0</v>
          </cell>
          <cell r="AL35">
            <v>0</v>
          </cell>
          <cell r="AM35">
            <v>0</v>
          </cell>
          <cell r="AN35">
            <v>69</v>
          </cell>
          <cell r="AO35" t="str">
            <v>Estimated 5 yr average EPS growth</v>
          </cell>
          <cell r="AP35" t="str">
            <v>%</v>
          </cell>
          <cell r="AQ35">
            <v>0</v>
          </cell>
          <cell r="AR35">
            <v>0</v>
          </cell>
          <cell r="AS35">
            <v>0</v>
          </cell>
          <cell r="AT35">
            <v>0</v>
          </cell>
          <cell r="AU35" t="e">
            <v>#VALUE!</v>
          </cell>
          <cell r="AV35" t="e">
            <v>#VALUE!</v>
          </cell>
        </row>
        <row r="36">
          <cell r="A36">
            <v>12.3</v>
          </cell>
          <cell r="B36" t="str">
            <v>-c_st_net_cash_debt_mv</v>
          </cell>
          <cell r="C36" t="str">
            <v>Long term debt</v>
          </cell>
          <cell r="D36" t="str">
            <v>(m)</v>
          </cell>
          <cell r="E36">
            <v>0</v>
          </cell>
          <cell r="F36">
            <v>0</v>
          </cell>
          <cell r="G36">
            <v>0</v>
          </cell>
          <cell r="H36">
            <v>0</v>
          </cell>
          <cell r="I36">
            <v>0</v>
          </cell>
          <cell r="J36">
            <v>0</v>
          </cell>
          <cell r="K36">
            <v>0</v>
          </cell>
          <cell r="L36">
            <v>0</v>
          </cell>
          <cell r="M36">
            <v>0</v>
          </cell>
          <cell r="N36" t="str">
            <v>c_st_net_cash_debt_mv</v>
          </cell>
          <cell r="O36">
            <v>0</v>
          </cell>
          <cell r="P36">
            <v>0</v>
          </cell>
          <cell r="Q36">
            <v>1000000</v>
          </cell>
          <cell r="R36" t="str">
            <v>ST</v>
          </cell>
          <cell r="S36" t="str">
            <v>-</v>
          </cell>
          <cell r="T36">
            <v>1025</v>
          </cell>
          <cell r="U36" t="str">
            <v>-</v>
          </cell>
          <cell r="V36">
            <v>0</v>
          </cell>
          <cell r="W36">
            <v>0</v>
          </cell>
          <cell r="X36">
            <v>0</v>
          </cell>
          <cell r="Y36">
            <v>0</v>
          </cell>
          <cell r="Z36">
            <v>0</v>
          </cell>
          <cell r="AA36">
            <v>358</v>
          </cell>
          <cell r="AB36" t="str">
            <v>company level data</v>
          </cell>
          <cell r="AC36">
            <v>26</v>
          </cell>
          <cell r="AD36">
            <v>0</v>
          </cell>
          <cell r="AE36">
            <v>0</v>
          </cell>
          <cell r="AF36">
            <v>0</v>
          </cell>
          <cell r="AG36">
            <v>0</v>
          </cell>
          <cell r="AH36">
            <v>0</v>
          </cell>
          <cell r="AI36">
            <v>0</v>
          </cell>
          <cell r="AJ36">
            <v>0</v>
          </cell>
          <cell r="AK36">
            <v>0</v>
          </cell>
          <cell r="AL36">
            <v>0</v>
          </cell>
          <cell r="AM36">
            <v>0</v>
          </cell>
          <cell r="AN36">
            <v>12</v>
          </cell>
          <cell r="AO36" t="str">
            <v>Net cash/(debt) (MV)</v>
          </cell>
          <cell r="AP36" t="str">
            <v>m</v>
          </cell>
          <cell r="AQ36">
            <v>0</v>
          </cell>
          <cell r="AR36">
            <v>0</v>
          </cell>
          <cell r="AS36">
            <v>0</v>
          </cell>
          <cell r="AT36">
            <v>0</v>
          </cell>
          <cell r="AU36" t="e">
            <v>#VALUE!</v>
          </cell>
          <cell r="AV36" t="e">
            <v>#VALUE!</v>
          </cell>
        </row>
        <row r="37">
          <cell r="A37">
            <v>12</v>
          </cell>
          <cell r="B37" t="str">
            <v>-c_st_net_cash_debt_mv</v>
          </cell>
          <cell r="C37" t="str">
            <v>Net cash/(debt)(MV)</v>
          </cell>
          <cell r="D37" t="str">
            <v>(m)</v>
          </cell>
          <cell r="E37">
            <v>0</v>
          </cell>
          <cell r="F37">
            <v>0</v>
          </cell>
          <cell r="G37">
            <v>0</v>
          </cell>
          <cell r="H37">
            <v>0</v>
          </cell>
          <cell r="I37">
            <v>0</v>
          </cell>
          <cell r="J37">
            <v>0</v>
          </cell>
          <cell r="K37">
            <v>0</v>
          </cell>
          <cell r="L37">
            <v>0</v>
          </cell>
          <cell r="M37">
            <v>0</v>
          </cell>
          <cell r="N37" t="str">
            <v>c_st_net_cash_debt_mv</v>
          </cell>
          <cell r="O37">
            <v>0</v>
          </cell>
          <cell r="P37">
            <v>0</v>
          </cell>
          <cell r="Q37">
            <v>1000000</v>
          </cell>
          <cell r="R37" t="str">
            <v>ST</v>
          </cell>
          <cell r="S37" t="str">
            <v>-</v>
          </cell>
          <cell r="T37">
            <v>1025</v>
          </cell>
          <cell r="U37" t="str">
            <v>-</v>
          </cell>
          <cell r="V37">
            <v>0</v>
          </cell>
          <cell r="W37">
            <v>0</v>
          </cell>
          <cell r="X37">
            <v>0</v>
          </cell>
          <cell r="Y37">
            <v>0</v>
          </cell>
          <cell r="Z37">
            <v>0</v>
          </cell>
          <cell r="AA37">
            <v>358</v>
          </cell>
          <cell r="AB37" t="str">
            <v>company level data</v>
          </cell>
          <cell r="AC37">
            <v>26</v>
          </cell>
          <cell r="AD37">
            <v>0</v>
          </cell>
          <cell r="AE37">
            <v>0</v>
          </cell>
          <cell r="AF37">
            <v>0</v>
          </cell>
          <cell r="AG37">
            <v>0</v>
          </cell>
          <cell r="AH37">
            <v>0</v>
          </cell>
          <cell r="AI37">
            <v>0</v>
          </cell>
          <cell r="AJ37">
            <v>0</v>
          </cell>
          <cell r="AK37">
            <v>0</v>
          </cell>
          <cell r="AL37">
            <v>0</v>
          </cell>
          <cell r="AM37">
            <v>0</v>
          </cell>
          <cell r="AN37">
            <v>12</v>
          </cell>
          <cell r="AO37" t="str">
            <v>Net cash/(debt) (MV)</v>
          </cell>
          <cell r="AP37" t="str">
            <v>m</v>
          </cell>
          <cell r="AQ37">
            <v>0</v>
          </cell>
          <cell r="AR37">
            <v>0</v>
          </cell>
          <cell r="AS37">
            <v>0</v>
          </cell>
          <cell r="AT37">
            <v>0</v>
          </cell>
          <cell r="AU37" t="e">
            <v>#VALUE!</v>
          </cell>
          <cell r="AV37" t="e">
            <v>#VALUE!</v>
          </cell>
        </row>
        <row r="38">
          <cell r="A38">
            <v>33</v>
          </cell>
          <cell r="B38" t="str">
            <v>-c_st_target_price</v>
          </cell>
          <cell r="C38" t="str">
            <v>Target price</v>
          </cell>
          <cell r="D38" t="str">
            <v>(unit)</v>
          </cell>
          <cell r="E38">
            <v>0</v>
          </cell>
          <cell r="F38">
            <v>0</v>
          </cell>
          <cell r="G38">
            <v>0</v>
          </cell>
          <cell r="H38">
            <v>0</v>
          </cell>
          <cell r="I38">
            <v>0</v>
          </cell>
          <cell r="J38">
            <v>0</v>
          </cell>
          <cell r="K38">
            <v>0</v>
          </cell>
          <cell r="L38">
            <v>0</v>
          </cell>
          <cell r="M38">
            <v>0</v>
          </cell>
          <cell r="N38" t="str">
            <v>c_st_target_price</v>
          </cell>
          <cell r="O38">
            <v>0</v>
          </cell>
          <cell r="P38">
            <v>0</v>
          </cell>
          <cell r="Q38">
            <v>1</v>
          </cell>
          <cell r="R38" t="str">
            <v>ST</v>
          </cell>
          <cell r="S38" t="str">
            <v>-</v>
          </cell>
          <cell r="T38">
            <v>1043</v>
          </cell>
          <cell r="U38" t="str">
            <v>-</v>
          </cell>
          <cell r="V38">
            <v>0</v>
          </cell>
          <cell r="W38">
            <v>0</v>
          </cell>
          <cell r="X38">
            <v>0</v>
          </cell>
          <cell r="Y38">
            <v>0</v>
          </cell>
          <cell r="Z38">
            <v>0</v>
          </cell>
          <cell r="AA38">
            <v>551</v>
          </cell>
          <cell r="AB38" t="str">
            <v>company level data</v>
          </cell>
          <cell r="AC38">
            <v>26</v>
          </cell>
          <cell r="AD38">
            <v>0</v>
          </cell>
          <cell r="AE38">
            <v>0</v>
          </cell>
          <cell r="AF38">
            <v>0</v>
          </cell>
          <cell r="AG38">
            <v>0</v>
          </cell>
          <cell r="AH38">
            <v>0</v>
          </cell>
          <cell r="AI38">
            <v>0</v>
          </cell>
          <cell r="AJ38">
            <v>0</v>
          </cell>
          <cell r="AK38">
            <v>0</v>
          </cell>
          <cell r="AL38">
            <v>0</v>
          </cell>
          <cell r="AM38">
            <v>0</v>
          </cell>
          <cell r="AN38">
            <v>33</v>
          </cell>
          <cell r="AO38" t="str">
            <v>Target price</v>
          </cell>
          <cell r="AP38" t="str">
            <v>p</v>
          </cell>
          <cell r="AQ38">
            <v>0</v>
          </cell>
          <cell r="AR38">
            <v>0</v>
          </cell>
          <cell r="AS38">
            <v>0</v>
          </cell>
          <cell r="AT38">
            <v>0</v>
          </cell>
          <cell r="AU38" t="e">
            <v>#VALUE!</v>
          </cell>
          <cell r="AV38" t="e">
            <v>#VALUE!</v>
          </cell>
        </row>
        <row r="39">
          <cell r="A39">
            <v>34</v>
          </cell>
          <cell r="B39" t="str">
            <v>-c_st_us_adr_shareholding</v>
          </cell>
          <cell r="C39" t="str">
            <v>US ADR shareholding</v>
          </cell>
          <cell r="D39" t="str">
            <v>(%)</v>
          </cell>
          <cell r="E39">
            <v>0</v>
          </cell>
          <cell r="F39">
            <v>0</v>
          </cell>
          <cell r="G39">
            <v>0</v>
          </cell>
          <cell r="H39">
            <v>0</v>
          </cell>
          <cell r="I39">
            <v>0</v>
          </cell>
          <cell r="J39">
            <v>0</v>
          </cell>
          <cell r="K39">
            <v>0</v>
          </cell>
          <cell r="L39">
            <v>0</v>
          </cell>
          <cell r="M39">
            <v>0</v>
          </cell>
          <cell r="N39" t="str">
            <v>c_st_us_adr_shareholding</v>
          </cell>
          <cell r="O39">
            <v>0</v>
          </cell>
          <cell r="P39">
            <v>0</v>
          </cell>
          <cell r="Q39">
            <v>1</v>
          </cell>
          <cell r="R39" t="str">
            <v>ST</v>
          </cell>
          <cell r="S39" t="str">
            <v>-</v>
          </cell>
          <cell r="T39">
            <v>1042</v>
          </cell>
          <cell r="U39" t="str">
            <v>-</v>
          </cell>
          <cell r="V39">
            <v>0</v>
          </cell>
          <cell r="W39">
            <v>0</v>
          </cell>
          <cell r="X39">
            <v>0</v>
          </cell>
          <cell r="Y39">
            <v>0</v>
          </cell>
          <cell r="Z39">
            <v>0</v>
          </cell>
          <cell r="AA39">
            <v>593</v>
          </cell>
          <cell r="AB39" t="str">
            <v>company level data</v>
          </cell>
          <cell r="AC39">
            <v>26</v>
          </cell>
          <cell r="AD39">
            <v>0</v>
          </cell>
          <cell r="AE39">
            <v>0</v>
          </cell>
          <cell r="AF39">
            <v>0</v>
          </cell>
          <cell r="AG39">
            <v>0</v>
          </cell>
          <cell r="AH39">
            <v>0</v>
          </cell>
          <cell r="AI39">
            <v>0</v>
          </cell>
          <cell r="AJ39">
            <v>0</v>
          </cell>
          <cell r="AK39">
            <v>0</v>
          </cell>
          <cell r="AL39">
            <v>0</v>
          </cell>
          <cell r="AM39">
            <v>0</v>
          </cell>
          <cell r="AN39">
            <v>34</v>
          </cell>
          <cell r="AO39" t="str">
            <v xml:space="preserve">US ADR Shareholding </v>
          </cell>
          <cell r="AP39" t="str">
            <v>%</v>
          </cell>
          <cell r="AQ39">
            <v>0</v>
          </cell>
          <cell r="AR39">
            <v>0</v>
          </cell>
          <cell r="AS39">
            <v>0</v>
          </cell>
          <cell r="AT39">
            <v>0</v>
          </cell>
          <cell r="AU39" t="e">
            <v>#VALUE!</v>
          </cell>
          <cell r="AV39" t="e">
            <v>#VALUE!</v>
          </cell>
        </row>
        <row r="40">
          <cell r="A40">
            <v>10.199999999999999</v>
          </cell>
          <cell r="B40" t="str">
            <v>2mv_of_minorities</v>
          </cell>
          <cell r="C40" t="str">
            <v>MV of minorities</v>
          </cell>
          <cell r="D40" t="str">
            <v>(m)</v>
          </cell>
          <cell r="E40">
            <v>0</v>
          </cell>
          <cell r="F40">
            <v>0</v>
          </cell>
          <cell r="G40">
            <v>0</v>
          </cell>
          <cell r="H40">
            <v>0</v>
          </cell>
          <cell r="I40">
            <v>0</v>
          </cell>
          <cell r="J40">
            <v>0</v>
          </cell>
          <cell r="K40">
            <v>0</v>
          </cell>
          <cell r="L40">
            <v>0</v>
          </cell>
          <cell r="M40">
            <v>0</v>
          </cell>
          <cell r="N40" t="str">
            <v>mv_of_minorities</v>
          </cell>
          <cell r="O40">
            <v>0</v>
          </cell>
          <cell r="P40">
            <v>0</v>
          </cell>
          <cell r="Q40">
            <v>1000000</v>
          </cell>
          <cell r="R40" t="str">
            <v>E</v>
          </cell>
          <cell r="S40">
            <v>2</v>
          </cell>
          <cell r="T40" t="str">
            <v>null</v>
          </cell>
          <cell r="U40">
            <v>2</v>
          </cell>
          <cell r="V40">
            <v>0</v>
          </cell>
          <cell r="W40">
            <v>0</v>
          </cell>
          <cell r="X40">
            <v>0</v>
          </cell>
          <cell r="Y40">
            <v>0</v>
          </cell>
          <cell r="Z40">
            <v>0</v>
          </cell>
          <cell r="AA40">
            <v>346</v>
          </cell>
          <cell r="AB40" t="str">
            <v>company level data</v>
          </cell>
          <cell r="AC40">
            <v>27</v>
          </cell>
          <cell r="AD40">
            <v>0</v>
          </cell>
          <cell r="AE40" t="str">
            <v>c_st_mv_of_minorities</v>
          </cell>
          <cell r="AF40">
            <v>0</v>
          </cell>
          <cell r="AG40">
            <v>0</v>
          </cell>
          <cell r="AH40">
            <v>0</v>
          </cell>
          <cell r="AI40">
            <v>0</v>
          </cell>
          <cell r="AJ40">
            <v>0</v>
          </cell>
          <cell r="AK40">
            <v>0</v>
          </cell>
          <cell r="AL40">
            <v>0</v>
          </cell>
          <cell r="AM40">
            <v>0</v>
          </cell>
          <cell r="AN40" t="e">
            <v>#N/A</v>
          </cell>
          <cell r="AO40" t="e">
            <v>#N/A</v>
          </cell>
          <cell r="AP40" t="e">
            <v>#N/A</v>
          </cell>
          <cell r="AQ40" t="e">
            <v>#N/A</v>
          </cell>
          <cell r="AR40" t="e">
            <v>#N/A</v>
          </cell>
          <cell r="AS40" t="e">
            <v>#N/A</v>
          </cell>
          <cell r="AT40" t="e">
            <v>#N/A</v>
          </cell>
          <cell r="AU40" t="e">
            <v>#N/A</v>
          </cell>
          <cell r="AV40" t="e">
            <v>#N/A</v>
          </cell>
        </row>
        <row r="41">
          <cell r="A41">
            <v>11.6</v>
          </cell>
          <cell r="B41" t="str">
            <v>2mv_of_assets</v>
          </cell>
          <cell r="C41" t="str">
            <v>MV of assets</v>
          </cell>
          <cell r="D41" t="str">
            <v>(m)</v>
          </cell>
          <cell r="E41">
            <v>0</v>
          </cell>
          <cell r="F41">
            <v>0</v>
          </cell>
          <cell r="G41">
            <v>0</v>
          </cell>
          <cell r="H41">
            <v>0</v>
          </cell>
          <cell r="I41">
            <v>0</v>
          </cell>
          <cell r="J41">
            <v>0</v>
          </cell>
          <cell r="K41">
            <v>0</v>
          </cell>
          <cell r="L41">
            <v>0</v>
          </cell>
          <cell r="M41">
            <v>0</v>
          </cell>
          <cell r="N41" t="str">
            <v>mv_of_assets</v>
          </cell>
          <cell r="O41">
            <v>0</v>
          </cell>
          <cell r="P41">
            <v>0</v>
          </cell>
          <cell r="Q41">
            <v>1000000</v>
          </cell>
          <cell r="R41" t="str">
            <v>E</v>
          </cell>
          <cell r="S41">
            <v>2</v>
          </cell>
          <cell r="T41" t="str">
            <v>null</v>
          </cell>
          <cell r="U41">
            <v>2</v>
          </cell>
          <cell r="V41">
            <v>0</v>
          </cell>
          <cell r="W41">
            <v>0</v>
          </cell>
          <cell r="X41">
            <v>0</v>
          </cell>
          <cell r="Y41">
            <v>0</v>
          </cell>
          <cell r="Z41">
            <v>0</v>
          </cell>
          <cell r="AA41">
            <v>344</v>
          </cell>
          <cell r="AB41" t="str">
            <v>company level data</v>
          </cell>
          <cell r="AC41">
            <v>28</v>
          </cell>
          <cell r="AD41">
            <v>0</v>
          </cell>
          <cell r="AE41" t="str">
            <v>c_st_mv_of_assets</v>
          </cell>
          <cell r="AF41">
            <v>0</v>
          </cell>
          <cell r="AG41">
            <v>0</v>
          </cell>
          <cell r="AH41">
            <v>0</v>
          </cell>
          <cell r="AI41">
            <v>0</v>
          </cell>
          <cell r="AJ41">
            <v>0</v>
          </cell>
          <cell r="AK41">
            <v>0</v>
          </cell>
          <cell r="AL41">
            <v>0</v>
          </cell>
          <cell r="AM41">
            <v>0</v>
          </cell>
          <cell r="AN41" t="e">
            <v>#N/A</v>
          </cell>
          <cell r="AO41" t="e">
            <v>#N/A</v>
          </cell>
          <cell r="AP41" t="e">
            <v>#N/A</v>
          </cell>
          <cell r="AQ41" t="e">
            <v>#N/A</v>
          </cell>
          <cell r="AR41" t="e">
            <v>#N/A</v>
          </cell>
          <cell r="AS41" t="e">
            <v>#N/A</v>
          </cell>
          <cell r="AT41" t="e">
            <v>#N/A</v>
          </cell>
          <cell r="AU41" t="e">
            <v>#N/A</v>
          </cell>
          <cell r="AV41" t="e">
            <v>#N/A</v>
          </cell>
        </row>
        <row r="42">
          <cell r="A42">
            <v>11.4</v>
          </cell>
          <cell r="B42" t="str">
            <v>2mv_of_investments</v>
          </cell>
          <cell r="C42" t="str">
            <v>MV of investments</v>
          </cell>
          <cell r="D42" t="str">
            <v>(m)</v>
          </cell>
          <cell r="E42">
            <v>0</v>
          </cell>
          <cell r="F42">
            <v>0</v>
          </cell>
          <cell r="G42">
            <v>0</v>
          </cell>
          <cell r="H42">
            <v>0</v>
          </cell>
          <cell r="I42">
            <v>0</v>
          </cell>
          <cell r="J42">
            <v>0</v>
          </cell>
          <cell r="K42">
            <v>0</v>
          </cell>
          <cell r="L42">
            <v>0</v>
          </cell>
          <cell r="M42">
            <v>0</v>
          </cell>
          <cell r="N42" t="str">
            <v>mv_of_investments</v>
          </cell>
          <cell r="O42">
            <v>0</v>
          </cell>
          <cell r="P42">
            <v>0</v>
          </cell>
          <cell r="Q42">
            <v>1000000</v>
          </cell>
          <cell r="R42" t="str">
            <v>E</v>
          </cell>
          <cell r="S42">
            <v>2</v>
          </cell>
          <cell r="T42" t="str">
            <v>null</v>
          </cell>
          <cell r="U42">
            <v>2</v>
          </cell>
          <cell r="V42">
            <v>0</v>
          </cell>
          <cell r="W42">
            <v>0</v>
          </cell>
          <cell r="X42">
            <v>0</v>
          </cell>
          <cell r="Y42">
            <v>0</v>
          </cell>
          <cell r="Z42">
            <v>0</v>
          </cell>
          <cell r="AA42">
            <v>344</v>
          </cell>
          <cell r="AB42" t="str">
            <v>company level data</v>
          </cell>
          <cell r="AC42">
            <v>28</v>
          </cell>
          <cell r="AD42">
            <v>0</v>
          </cell>
          <cell r="AE42" t="str">
            <v>c_st_mv_of_investments</v>
          </cell>
          <cell r="AF42">
            <v>0</v>
          </cell>
          <cell r="AG42">
            <v>0</v>
          </cell>
          <cell r="AH42">
            <v>0</v>
          </cell>
          <cell r="AI42">
            <v>0</v>
          </cell>
          <cell r="AJ42">
            <v>0</v>
          </cell>
          <cell r="AK42">
            <v>0</v>
          </cell>
          <cell r="AL42">
            <v>0</v>
          </cell>
          <cell r="AM42">
            <v>0</v>
          </cell>
          <cell r="AN42" t="e">
            <v>#N/A</v>
          </cell>
          <cell r="AO42" t="e">
            <v>#N/A</v>
          </cell>
          <cell r="AP42" t="e">
            <v>#N/A</v>
          </cell>
          <cell r="AQ42" t="e">
            <v>#N/A</v>
          </cell>
          <cell r="AR42" t="e">
            <v>#N/A</v>
          </cell>
          <cell r="AS42" t="e">
            <v>#N/A</v>
          </cell>
          <cell r="AT42" t="e">
            <v>#N/A</v>
          </cell>
          <cell r="AU42" t="e">
            <v>#N/A</v>
          </cell>
          <cell r="AV42" t="e">
            <v>#N/A</v>
          </cell>
        </row>
        <row r="43">
          <cell r="A43">
            <v>12.4</v>
          </cell>
          <cell r="B43" t="str">
            <v>2net_cash_debt_mv</v>
          </cell>
          <cell r="C43" t="str">
            <v>Long term debt</v>
          </cell>
          <cell r="D43" t="str">
            <v>(m)</v>
          </cell>
          <cell r="E43">
            <v>0</v>
          </cell>
          <cell r="F43">
            <v>0</v>
          </cell>
          <cell r="G43">
            <v>0</v>
          </cell>
          <cell r="H43">
            <v>0</v>
          </cell>
          <cell r="I43">
            <v>0</v>
          </cell>
          <cell r="J43">
            <v>0</v>
          </cell>
          <cell r="K43">
            <v>0</v>
          </cell>
          <cell r="L43">
            <v>0</v>
          </cell>
          <cell r="M43">
            <v>0</v>
          </cell>
          <cell r="N43" t="str">
            <v>net_cash_debt_mv</v>
          </cell>
          <cell r="O43">
            <v>0</v>
          </cell>
          <cell r="P43">
            <v>0</v>
          </cell>
          <cell r="Q43">
            <v>1000000</v>
          </cell>
          <cell r="R43" t="str">
            <v>E</v>
          </cell>
          <cell r="S43">
            <v>2</v>
          </cell>
          <cell r="T43" t="str">
            <v>null</v>
          </cell>
          <cell r="U43">
            <v>2</v>
          </cell>
          <cell r="V43">
            <v>0</v>
          </cell>
          <cell r="W43">
            <v>0</v>
          </cell>
          <cell r="X43">
            <v>0</v>
          </cell>
          <cell r="Y43">
            <v>0</v>
          </cell>
          <cell r="Z43">
            <v>0</v>
          </cell>
          <cell r="AA43">
            <v>357</v>
          </cell>
          <cell r="AB43" t="str">
            <v>company level data</v>
          </cell>
          <cell r="AC43">
            <v>30</v>
          </cell>
          <cell r="AD43">
            <v>0</v>
          </cell>
          <cell r="AE43" t="str">
            <v>c_st_net_cash_debt_mv</v>
          </cell>
          <cell r="AF43">
            <v>0</v>
          </cell>
          <cell r="AG43">
            <v>0</v>
          </cell>
          <cell r="AH43">
            <v>0</v>
          </cell>
          <cell r="AI43">
            <v>0</v>
          </cell>
          <cell r="AJ43">
            <v>0</v>
          </cell>
          <cell r="AK43">
            <v>0</v>
          </cell>
          <cell r="AL43">
            <v>0</v>
          </cell>
          <cell r="AM43">
            <v>0</v>
          </cell>
          <cell r="AN43" t="e">
            <v>#N/A</v>
          </cell>
          <cell r="AO43" t="e">
            <v>#N/A</v>
          </cell>
          <cell r="AP43" t="e">
            <v>#N/A</v>
          </cell>
          <cell r="AQ43" t="e">
            <v>#N/A</v>
          </cell>
          <cell r="AR43" t="e">
            <v>#N/A</v>
          </cell>
          <cell r="AS43" t="e">
            <v>#N/A</v>
          </cell>
          <cell r="AT43" t="e">
            <v>#N/A</v>
          </cell>
          <cell r="AU43" t="e">
            <v>#N/A</v>
          </cell>
          <cell r="AV43" t="e">
            <v>#N/A</v>
          </cell>
        </row>
        <row r="44">
          <cell r="A44">
            <v>12.2</v>
          </cell>
          <cell r="B44" t="str">
            <v>2net_cash_debt_mv</v>
          </cell>
          <cell r="C44" t="str">
            <v>Net cash/(debt)(MV)</v>
          </cell>
          <cell r="D44" t="str">
            <v>(m)</v>
          </cell>
          <cell r="E44">
            <v>0</v>
          </cell>
          <cell r="F44">
            <v>0</v>
          </cell>
          <cell r="G44">
            <v>0</v>
          </cell>
          <cell r="H44">
            <v>0</v>
          </cell>
          <cell r="I44">
            <v>0</v>
          </cell>
          <cell r="J44">
            <v>0</v>
          </cell>
          <cell r="K44">
            <v>0</v>
          </cell>
          <cell r="L44">
            <v>0</v>
          </cell>
          <cell r="M44">
            <v>0</v>
          </cell>
          <cell r="N44" t="str">
            <v>net_cash_debt_mv</v>
          </cell>
          <cell r="O44">
            <v>0</v>
          </cell>
          <cell r="P44">
            <v>0</v>
          </cell>
          <cell r="Q44">
            <v>1000000</v>
          </cell>
          <cell r="R44" t="str">
            <v>E</v>
          </cell>
          <cell r="S44">
            <v>2</v>
          </cell>
          <cell r="T44" t="str">
            <v>null</v>
          </cell>
          <cell r="U44">
            <v>2</v>
          </cell>
          <cell r="V44">
            <v>0</v>
          </cell>
          <cell r="W44">
            <v>0</v>
          </cell>
          <cell r="X44">
            <v>0</v>
          </cell>
          <cell r="Y44">
            <v>0</v>
          </cell>
          <cell r="Z44">
            <v>0</v>
          </cell>
          <cell r="AA44">
            <v>357</v>
          </cell>
          <cell r="AB44" t="str">
            <v>company level data</v>
          </cell>
          <cell r="AC44">
            <v>30</v>
          </cell>
          <cell r="AD44">
            <v>0</v>
          </cell>
          <cell r="AE44" t="str">
            <v>c_st_net_cash_debt_mv</v>
          </cell>
          <cell r="AF44">
            <v>0</v>
          </cell>
          <cell r="AG44">
            <v>0</v>
          </cell>
          <cell r="AH44">
            <v>0</v>
          </cell>
          <cell r="AI44">
            <v>0</v>
          </cell>
          <cell r="AJ44">
            <v>0</v>
          </cell>
          <cell r="AK44">
            <v>0</v>
          </cell>
          <cell r="AL44">
            <v>0</v>
          </cell>
          <cell r="AM44">
            <v>0</v>
          </cell>
          <cell r="AN44" t="e">
            <v>#N/A</v>
          </cell>
          <cell r="AO44" t="e">
            <v>#N/A</v>
          </cell>
          <cell r="AP44" t="e">
            <v>#N/A</v>
          </cell>
          <cell r="AQ44" t="e">
            <v>#N/A</v>
          </cell>
          <cell r="AR44" t="e">
            <v>#N/A</v>
          </cell>
          <cell r="AS44" t="e">
            <v>#N/A</v>
          </cell>
          <cell r="AT44" t="e">
            <v>#N/A</v>
          </cell>
          <cell r="AU44" t="e">
            <v>#N/A</v>
          </cell>
          <cell r="AV44" t="e">
            <v>#N/A</v>
          </cell>
        </row>
        <row r="45">
          <cell r="A45">
            <v>414</v>
          </cell>
          <cell r="B45" t="str">
            <v>-c_st_p_adjusted_shareholders_funds</v>
          </cell>
          <cell r="C45" t="str">
            <v>P/adjusted shareholders funds</v>
          </cell>
          <cell r="D45" t="str">
            <v>Multiple</v>
          </cell>
          <cell r="E45">
            <v>0</v>
          </cell>
          <cell r="F45">
            <v>0</v>
          </cell>
          <cell r="G45">
            <v>0</v>
          </cell>
          <cell r="H45">
            <v>0</v>
          </cell>
          <cell r="I45">
            <v>0</v>
          </cell>
          <cell r="J45">
            <v>0</v>
          </cell>
          <cell r="K45">
            <v>0</v>
          </cell>
          <cell r="L45">
            <v>0</v>
          </cell>
          <cell r="M45">
            <v>0</v>
          </cell>
          <cell r="N45" t="str">
            <v>c_st_p_adjusted_shareholders_funds</v>
          </cell>
          <cell r="O45">
            <v>0</v>
          </cell>
          <cell r="P45">
            <v>0</v>
          </cell>
          <cell r="Q45">
            <v>1</v>
          </cell>
          <cell r="R45" t="str">
            <v>ST</v>
          </cell>
          <cell r="S45" t="str">
            <v>-</v>
          </cell>
          <cell r="T45">
            <v>1040</v>
          </cell>
          <cell r="U45" t="str">
            <v>-</v>
          </cell>
          <cell r="V45">
            <v>0</v>
          </cell>
          <cell r="W45">
            <v>0</v>
          </cell>
          <cell r="X45">
            <v>0</v>
          </cell>
          <cell r="Y45">
            <v>0</v>
          </cell>
          <cell r="Z45">
            <v>0</v>
          </cell>
          <cell r="AA45">
            <v>451</v>
          </cell>
          <cell r="AB45" t="str">
            <v>company level data</v>
          </cell>
          <cell r="AC45">
            <v>30</v>
          </cell>
          <cell r="AD45">
            <v>0</v>
          </cell>
          <cell r="AE45">
            <v>0</v>
          </cell>
          <cell r="AF45">
            <v>0</v>
          </cell>
          <cell r="AG45">
            <v>0</v>
          </cell>
          <cell r="AH45">
            <v>0</v>
          </cell>
          <cell r="AI45">
            <v>0</v>
          </cell>
          <cell r="AJ45">
            <v>0</v>
          </cell>
          <cell r="AK45">
            <v>0</v>
          </cell>
          <cell r="AL45">
            <v>0</v>
          </cell>
          <cell r="AM45">
            <v>0</v>
          </cell>
          <cell r="AN45" t="e">
            <v>#N/A</v>
          </cell>
          <cell r="AO45" t="e">
            <v>#N/A</v>
          </cell>
          <cell r="AP45" t="e">
            <v>#N/A</v>
          </cell>
          <cell r="AQ45" t="e">
            <v>#N/A</v>
          </cell>
          <cell r="AR45" t="e">
            <v>#N/A</v>
          </cell>
          <cell r="AS45" t="e">
            <v>#N/A</v>
          </cell>
          <cell r="AT45" t="e">
            <v>#N/A</v>
          </cell>
          <cell r="AU45" t="e">
            <v>#N/A</v>
          </cell>
          <cell r="AV45" t="e">
            <v>#N/A</v>
          </cell>
        </row>
        <row r="46">
          <cell r="A46">
            <v>255</v>
          </cell>
          <cell r="B46" t="str">
            <v>-c_st_p_appraisal_value</v>
          </cell>
          <cell r="C46" t="str">
            <v>P/appraisal value</v>
          </cell>
          <cell r="D46" t="str">
            <v>Multiple</v>
          </cell>
          <cell r="E46">
            <v>0</v>
          </cell>
          <cell r="F46">
            <v>0</v>
          </cell>
          <cell r="G46">
            <v>0</v>
          </cell>
          <cell r="H46">
            <v>0</v>
          </cell>
          <cell r="I46">
            <v>0</v>
          </cell>
          <cell r="J46">
            <v>0</v>
          </cell>
          <cell r="K46">
            <v>0</v>
          </cell>
          <cell r="L46">
            <v>0</v>
          </cell>
          <cell r="M46">
            <v>0</v>
          </cell>
          <cell r="N46" t="str">
            <v>c_st_p_appraisal_value</v>
          </cell>
          <cell r="O46">
            <v>0</v>
          </cell>
          <cell r="P46">
            <v>0</v>
          </cell>
          <cell r="Q46">
            <v>1</v>
          </cell>
          <cell r="R46" t="str">
            <v>ST</v>
          </cell>
          <cell r="S46" t="str">
            <v>-</v>
          </cell>
          <cell r="T46">
            <v>1035</v>
          </cell>
          <cell r="U46" t="str">
            <v>-</v>
          </cell>
          <cell r="V46">
            <v>0</v>
          </cell>
          <cell r="W46">
            <v>0</v>
          </cell>
          <cell r="X46">
            <v>0</v>
          </cell>
          <cell r="Y46">
            <v>0</v>
          </cell>
          <cell r="Z46">
            <v>0</v>
          </cell>
          <cell r="AA46">
            <v>453</v>
          </cell>
          <cell r="AB46" t="str">
            <v>company level data</v>
          </cell>
          <cell r="AC46">
            <v>30</v>
          </cell>
          <cell r="AD46">
            <v>0</v>
          </cell>
          <cell r="AE46">
            <v>0</v>
          </cell>
          <cell r="AF46">
            <v>0</v>
          </cell>
          <cell r="AG46">
            <v>0</v>
          </cell>
          <cell r="AH46">
            <v>0</v>
          </cell>
          <cell r="AI46">
            <v>0</v>
          </cell>
          <cell r="AJ46">
            <v>2</v>
          </cell>
          <cell r="AK46">
            <v>187</v>
          </cell>
          <cell r="AL46">
            <v>0</v>
          </cell>
          <cell r="AM46">
            <v>0</v>
          </cell>
          <cell r="AN46">
            <v>255</v>
          </cell>
          <cell r="AO46" t="str">
            <v>P/appraisal value</v>
          </cell>
          <cell r="AP46" t="str">
            <v>x</v>
          </cell>
          <cell r="AQ46">
            <v>0</v>
          </cell>
          <cell r="AR46" t="str">
            <v>Insurance</v>
          </cell>
          <cell r="AS46" t="str">
            <v>2/187</v>
          </cell>
          <cell r="AT46">
            <v>0</v>
          </cell>
          <cell r="AU46" t="str">
            <v>2</v>
          </cell>
          <cell r="AV46" t="str">
            <v>187</v>
          </cell>
        </row>
        <row r="47">
          <cell r="A47">
            <v>262.2</v>
          </cell>
          <cell r="B47" t="str">
            <v>-c_st_p_basic_fair_value</v>
          </cell>
          <cell r="C47" t="str">
            <v>P/basic fair value</v>
          </cell>
          <cell r="D47" t="str">
            <v>Multiple</v>
          </cell>
          <cell r="E47">
            <v>0</v>
          </cell>
          <cell r="F47">
            <v>0</v>
          </cell>
          <cell r="G47">
            <v>0</v>
          </cell>
          <cell r="H47">
            <v>0</v>
          </cell>
          <cell r="I47">
            <v>0</v>
          </cell>
          <cell r="J47">
            <v>0</v>
          </cell>
          <cell r="K47">
            <v>0</v>
          </cell>
          <cell r="L47">
            <v>0</v>
          </cell>
          <cell r="M47">
            <v>0</v>
          </cell>
          <cell r="N47" t="str">
            <v>c_st_p_basic_fair_value</v>
          </cell>
          <cell r="O47">
            <v>0</v>
          </cell>
          <cell r="P47">
            <v>0</v>
          </cell>
          <cell r="Q47">
            <v>1</v>
          </cell>
          <cell r="R47" t="str">
            <v>ST</v>
          </cell>
          <cell r="S47" t="str">
            <v>-</v>
          </cell>
          <cell r="T47">
            <v>1037</v>
          </cell>
          <cell r="U47" t="str">
            <v>-</v>
          </cell>
          <cell r="V47">
            <v>0</v>
          </cell>
          <cell r="W47">
            <v>0</v>
          </cell>
          <cell r="X47">
            <v>0</v>
          </cell>
          <cell r="Y47">
            <v>0</v>
          </cell>
          <cell r="Z47">
            <v>0</v>
          </cell>
          <cell r="AA47">
            <v>455</v>
          </cell>
          <cell r="AB47" t="str">
            <v>company level data</v>
          </cell>
          <cell r="AC47">
            <v>30</v>
          </cell>
          <cell r="AD47">
            <v>0</v>
          </cell>
          <cell r="AE47">
            <v>0</v>
          </cell>
          <cell r="AF47">
            <v>0</v>
          </cell>
          <cell r="AG47">
            <v>0</v>
          </cell>
          <cell r="AH47">
            <v>0</v>
          </cell>
          <cell r="AI47">
            <v>0</v>
          </cell>
          <cell r="AJ47">
            <v>0</v>
          </cell>
          <cell r="AK47">
            <v>0</v>
          </cell>
          <cell r="AL47">
            <v>0</v>
          </cell>
          <cell r="AM47">
            <v>0</v>
          </cell>
          <cell r="AN47" t="e">
            <v>#N/A</v>
          </cell>
          <cell r="AO47" t="e">
            <v>#N/A</v>
          </cell>
          <cell r="AP47" t="e">
            <v>#N/A</v>
          </cell>
          <cell r="AQ47" t="e">
            <v>#N/A</v>
          </cell>
          <cell r="AR47" t="e">
            <v>#N/A</v>
          </cell>
          <cell r="AS47" t="e">
            <v>#N/A</v>
          </cell>
          <cell r="AT47" t="e">
            <v>#N/A</v>
          </cell>
          <cell r="AU47" t="e">
            <v>#N/A</v>
          </cell>
          <cell r="AV47" t="e">
            <v>#N/A</v>
          </cell>
        </row>
        <row r="48">
          <cell r="A48">
            <v>262</v>
          </cell>
          <cell r="B48" t="str">
            <v>-c_st_p_fair_value</v>
          </cell>
          <cell r="C48" t="str">
            <v>P/fair value</v>
          </cell>
          <cell r="D48" t="str">
            <v>Multiple</v>
          </cell>
          <cell r="E48">
            <v>0</v>
          </cell>
          <cell r="F48">
            <v>0</v>
          </cell>
          <cell r="G48">
            <v>0</v>
          </cell>
          <cell r="H48">
            <v>0</v>
          </cell>
          <cell r="I48">
            <v>0</v>
          </cell>
          <cell r="J48">
            <v>0</v>
          </cell>
          <cell r="K48">
            <v>0</v>
          </cell>
          <cell r="L48">
            <v>0</v>
          </cell>
          <cell r="M48">
            <v>0</v>
          </cell>
          <cell r="N48" t="str">
            <v>c_st_p_fair_value</v>
          </cell>
          <cell r="O48">
            <v>0</v>
          </cell>
          <cell r="P48">
            <v>0</v>
          </cell>
          <cell r="Q48">
            <v>1</v>
          </cell>
          <cell r="R48" t="str">
            <v>ST</v>
          </cell>
          <cell r="S48" t="str">
            <v>-</v>
          </cell>
          <cell r="T48">
            <v>1036</v>
          </cell>
          <cell r="U48" t="str">
            <v>-</v>
          </cell>
          <cell r="V48">
            <v>0</v>
          </cell>
          <cell r="W48">
            <v>0</v>
          </cell>
          <cell r="X48">
            <v>0</v>
          </cell>
          <cell r="Y48">
            <v>0</v>
          </cell>
          <cell r="Z48">
            <v>0</v>
          </cell>
          <cell r="AA48">
            <v>459</v>
          </cell>
          <cell r="AB48" t="str">
            <v>company level data</v>
          </cell>
          <cell r="AC48">
            <v>30</v>
          </cell>
          <cell r="AD48">
            <v>0</v>
          </cell>
          <cell r="AE48">
            <v>0</v>
          </cell>
          <cell r="AF48">
            <v>0</v>
          </cell>
          <cell r="AG48">
            <v>0</v>
          </cell>
          <cell r="AH48">
            <v>0</v>
          </cell>
          <cell r="AI48">
            <v>0</v>
          </cell>
          <cell r="AJ48">
            <v>2</v>
          </cell>
          <cell r="AK48">
            <v>190</v>
          </cell>
          <cell r="AL48">
            <v>0</v>
          </cell>
          <cell r="AM48">
            <v>0</v>
          </cell>
          <cell r="AN48">
            <v>262</v>
          </cell>
          <cell r="AO48" t="str">
            <v>P/fair value</v>
          </cell>
          <cell r="AP48" t="str">
            <v>x</v>
          </cell>
          <cell r="AQ48">
            <v>0</v>
          </cell>
          <cell r="AR48" t="str">
            <v>Insurance</v>
          </cell>
          <cell r="AS48" t="str">
            <v>2/190</v>
          </cell>
          <cell r="AT48">
            <v>0</v>
          </cell>
          <cell r="AU48" t="str">
            <v>2</v>
          </cell>
          <cell r="AV48" t="str">
            <v>190</v>
          </cell>
        </row>
        <row r="49">
          <cell r="A49">
            <v>413</v>
          </cell>
          <cell r="B49" t="str">
            <v>-c_st_p_group_embedded_value</v>
          </cell>
          <cell r="C49" t="str">
            <v>P/group embedded value</v>
          </cell>
          <cell r="D49" t="str">
            <v>Multiple</v>
          </cell>
          <cell r="E49">
            <v>0</v>
          </cell>
          <cell r="F49">
            <v>0</v>
          </cell>
          <cell r="G49">
            <v>0</v>
          </cell>
          <cell r="H49">
            <v>0</v>
          </cell>
          <cell r="I49">
            <v>0</v>
          </cell>
          <cell r="J49">
            <v>0</v>
          </cell>
          <cell r="K49">
            <v>0</v>
          </cell>
          <cell r="L49">
            <v>0</v>
          </cell>
          <cell r="M49">
            <v>0</v>
          </cell>
          <cell r="N49" t="str">
            <v>c_st_p_group_embedded_value</v>
          </cell>
          <cell r="O49">
            <v>0</v>
          </cell>
          <cell r="P49">
            <v>0</v>
          </cell>
          <cell r="Q49">
            <v>1</v>
          </cell>
          <cell r="R49" t="str">
            <v>ST</v>
          </cell>
          <cell r="S49" t="str">
            <v>-</v>
          </cell>
          <cell r="T49">
            <v>1041</v>
          </cell>
          <cell r="U49" t="str">
            <v>-</v>
          </cell>
          <cell r="V49">
            <v>0</v>
          </cell>
          <cell r="W49">
            <v>0</v>
          </cell>
          <cell r="X49">
            <v>0</v>
          </cell>
          <cell r="Y49">
            <v>0</v>
          </cell>
          <cell r="Z49">
            <v>0</v>
          </cell>
          <cell r="AA49">
            <v>461</v>
          </cell>
          <cell r="AB49" t="str">
            <v>company level data</v>
          </cell>
          <cell r="AC49">
            <v>30</v>
          </cell>
          <cell r="AD49">
            <v>0</v>
          </cell>
          <cell r="AE49">
            <v>0</v>
          </cell>
          <cell r="AF49">
            <v>0</v>
          </cell>
          <cell r="AG49">
            <v>0</v>
          </cell>
          <cell r="AH49">
            <v>0</v>
          </cell>
          <cell r="AI49">
            <v>0</v>
          </cell>
          <cell r="AJ49">
            <v>0</v>
          </cell>
          <cell r="AK49">
            <v>0</v>
          </cell>
          <cell r="AL49">
            <v>0</v>
          </cell>
          <cell r="AM49">
            <v>0</v>
          </cell>
          <cell r="AN49" t="e">
            <v>#N/A</v>
          </cell>
          <cell r="AO49" t="e">
            <v>#N/A</v>
          </cell>
          <cell r="AP49" t="e">
            <v>#N/A</v>
          </cell>
          <cell r="AQ49" t="e">
            <v>#N/A</v>
          </cell>
          <cell r="AR49" t="e">
            <v>#N/A</v>
          </cell>
          <cell r="AS49" t="e">
            <v>#N/A</v>
          </cell>
          <cell r="AT49" t="e">
            <v>#N/A</v>
          </cell>
          <cell r="AU49" t="e">
            <v>#N/A</v>
          </cell>
          <cell r="AV49" t="e">
            <v>#N/A</v>
          </cell>
        </row>
        <row r="50">
          <cell r="A50">
            <v>12.9</v>
          </cell>
          <cell r="B50" t="str">
            <v>--</v>
          </cell>
          <cell r="C50" t="str">
            <v>Share data (duplicate this section for each share)</v>
          </cell>
          <cell r="D50">
            <v>0</v>
          </cell>
          <cell r="E50">
            <v>0</v>
          </cell>
          <cell r="F50">
            <v>0</v>
          </cell>
          <cell r="G50">
            <v>0</v>
          </cell>
          <cell r="H50">
            <v>0</v>
          </cell>
          <cell r="I50">
            <v>0</v>
          </cell>
          <cell r="J50">
            <v>0</v>
          </cell>
          <cell r="K50">
            <v>0</v>
          </cell>
          <cell r="L50">
            <v>0</v>
          </cell>
          <cell r="M50">
            <v>0</v>
          </cell>
          <cell r="N50" t="str">
            <v>-</v>
          </cell>
          <cell r="O50" t="str">
            <v>-</v>
          </cell>
          <cell r="P50">
            <v>0</v>
          </cell>
          <cell r="Q50" t="str">
            <v>-</v>
          </cell>
          <cell r="R50" t="str">
            <v>Heading</v>
          </cell>
          <cell r="S50" t="str">
            <v>-</v>
          </cell>
          <cell r="T50">
            <v>1005</v>
          </cell>
          <cell r="U50" t="str">
            <v>-</v>
          </cell>
          <cell r="V50">
            <v>0</v>
          </cell>
          <cell r="W50">
            <v>0</v>
          </cell>
          <cell r="X50">
            <v>0</v>
          </cell>
          <cell r="Y50">
            <v>0</v>
          </cell>
          <cell r="Z50">
            <v>0</v>
          </cell>
          <cell r="AA50">
            <v>534</v>
          </cell>
          <cell r="AB50" t="str">
            <v>Share data</v>
          </cell>
          <cell r="AC50">
            <v>31</v>
          </cell>
          <cell r="AD50">
            <v>0</v>
          </cell>
          <cell r="AE50">
            <v>0</v>
          </cell>
          <cell r="AF50">
            <v>0</v>
          </cell>
          <cell r="AG50">
            <v>0</v>
          </cell>
          <cell r="AH50">
            <v>0</v>
          </cell>
          <cell r="AI50">
            <v>0</v>
          </cell>
          <cell r="AJ50">
            <v>0</v>
          </cell>
          <cell r="AK50">
            <v>0</v>
          </cell>
          <cell r="AL50">
            <v>0</v>
          </cell>
          <cell r="AM50">
            <v>0</v>
          </cell>
          <cell r="AN50" t="e">
            <v>#N/A</v>
          </cell>
          <cell r="AO50" t="e">
            <v>#N/A</v>
          </cell>
          <cell r="AP50" t="e">
            <v>#N/A</v>
          </cell>
          <cell r="AQ50" t="e">
            <v>#N/A</v>
          </cell>
          <cell r="AR50" t="e">
            <v>#N/A</v>
          </cell>
          <cell r="AS50" t="e">
            <v>#N/A</v>
          </cell>
          <cell r="AT50" t="e">
            <v>#N/A</v>
          </cell>
          <cell r="AU50" t="e">
            <v>#N/A</v>
          </cell>
          <cell r="AV50" t="e">
            <v>#N/A</v>
          </cell>
        </row>
        <row r="51">
          <cell r="A51">
            <v>13</v>
          </cell>
          <cell r="B51" t="str">
            <v>&lt;EMPTY&gt;#############&lt;EMPTY&gt;#############</v>
          </cell>
          <cell r="C51" t="str">
            <v>###delete - Price</v>
          </cell>
          <cell r="D51" t="str">
            <v>(unit)</v>
          </cell>
          <cell r="E51">
            <v>0</v>
          </cell>
          <cell r="F51">
            <v>0</v>
          </cell>
          <cell r="G51">
            <v>0</v>
          </cell>
          <cell r="H51">
            <v>0</v>
          </cell>
          <cell r="I51">
            <v>0</v>
          </cell>
          <cell r="J51">
            <v>0</v>
          </cell>
          <cell r="K51">
            <v>0</v>
          </cell>
          <cell r="L51">
            <v>0</v>
          </cell>
          <cell r="M51">
            <v>0</v>
          </cell>
          <cell r="N51" t="str">
            <v>&lt;EMPTY&gt;#############</v>
          </cell>
          <cell r="O51" t="str">
            <v>&lt;EMPTY&gt;#############</v>
          </cell>
          <cell r="P51">
            <v>0</v>
          </cell>
          <cell r="Q51" t="str">
            <v>&lt;EMPTY&gt;#############</v>
          </cell>
          <cell r="R51" t="str">
            <v>&lt;EMPTY&gt;#############</v>
          </cell>
          <cell r="S51" t="str">
            <v>&lt;EMPTY&gt;#############</v>
          </cell>
          <cell r="T51" t="str">
            <v>&lt;EMPTY&gt;#############</v>
          </cell>
          <cell r="U51" t="str">
            <v>&lt;EMPTY&gt;#############</v>
          </cell>
          <cell r="V51">
            <v>0</v>
          </cell>
          <cell r="W51">
            <v>0</v>
          </cell>
          <cell r="X51">
            <v>0</v>
          </cell>
          <cell r="Y51">
            <v>0</v>
          </cell>
          <cell r="Z51">
            <v>0</v>
          </cell>
          <cell r="AA51">
            <v>112</v>
          </cell>
          <cell r="AB51" t="str">
            <v>Share data</v>
          </cell>
          <cell r="AC51">
            <v>32</v>
          </cell>
          <cell r="AD51" t="str">
            <v>&lt;EMPTY&gt;#############</v>
          </cell>
          <cell r="AE51">
            <v>0</v>
          </cell>
          <cell r="AF51">
            <v>0</v>
          </cell>
          <cell r="AG51">
            <v>0</v>
          </cell>
          <cell r="AH51">
            <v>0</v>
          </cell>
          <cell r="AI51">
            <v>0</v>
          </cell>
          <cell r="AJ51">
            <v>0</v>
          </cell>
          <cell r="AK51">
            <v>0</v>
          </cell>
          <cell r="AL51">
            <v>0</v>
          </cell>
          <cell r="AM51">
            <v>0</v>
          </cell>
          <cell r="AN51">
            <v>13</v>
          </cell>
          <cell r="AO51" t="str">
            <v>Price</v>
          </cell>
          <cell r="AP51" t="str">
            <v>p</v>
          </cell>
          <cell r="AQ51">
            <v>0</v>
          </cell>
          <cell r="AR51" t="str">
            <v>Market data feed</v>
          </cell>
          <cell r="AS51">
            <v>0</v>
          </cell>
          <cell r="AT51" t="str">
            <v>Some prices, notably those in sterling and rand, come from the price feed (and are stored in the d/b?) in £/R but are shown on screen in pence/cents, as are the EPS &amp; DPS</v>
          </cell>
          <cell r="AU51" t="e">
            <v>#VALUE!</v>
          </cell>
          <cell r="AV51" t="e">
            <v>#VALUE!</v>
          </cell>
        </row>
        <row r="52">
          <cell r="A52">
            <v>14.2</v>
          </cell>
          <cell r="B52" t="str">
            <v>2adr_price</v>
          </cell>
          <cell r="C52" t="str">
            <v>ADR price</v>
          </cell>
          <cell r="D52" t="str">
            <v>$</v>
          </cell>
          <cell r="E52">
            <v>0</v>
          </cell>
          <cell r="F52">
            <v>0</v>
          </cell>
          <cell r="G52">
            <v>0</v>
          </cell>
          <cell r="H52">
            <v>0</v>
          </cell>
          <cell r="I52">
            <v>0</v>
          </cell>
          <cell r="J52">
            <v>0</v>
          </cell>
          <cell r="K52">
            <v>0</v>
          </cell>
          <cell r="L52">
            <v>0</v>
          </cell>
          <cell r="M52">
            <v>0</v>
          </cell>
          <cell r="N52" t="str">
            <v>adr_price</v>
          </cell>
          <cell r="O52">
            <v>0</v>
          </cell>
          <cell r="P52">
            <v>0</v>
          </cell>
          <cell r="Q52">
            <v>1</v>
          </cell>
          <cell r="R52" t="str">
            <v>S</v>
          </cell>
          <cell r="S52">
            <v>2</v>
          </cell>
          <cell r="T52" t="str">
            <v>null</v>
          </cell>
          <cell r="U52">
            <v>2</v>
          </cell>
          <cell r="V52">
            <v>0</v>
          </cell>
          <cell r="W52">
            <v>0</v>
          </cell>
          <cell r="X52">
            <v>0</v>
          </cell>
          <cell r="Y52">
            <v>0</v>
          </cell>
          <cell r="Z52">
            <v>0</v>
          </cell>
          <cell r="AA52">
            <v>18</v>
          </cell>
          <cell r="AB52" t="str">
            <v>Share data</v>
          </cell>
          <cell r="AC52">
            <v>34</v>
          </cell>
          <cell r="AD52">
            <v>0</v>
          </cell>
          <cell r="AE52" t="str">
            <v>c_st_adr_price</v>
          </cell>
          <cell r="AF52">
            <v>0</v>
          </cell>
          <cell r="AG52">
            <v>0</v>
          </cell>
          <cell r="AH52">
            <v>0</v>
          </cell>
          <cell r="AI52">
            <v>0</v>
          </cell>
          <cell r="AJ52">
            <v>0</v>
          </cell>
          <cell r="AK52">
            <v>0</v>
          </cell>
          <cell r="AL52">
            <v>0</v>
          </cell>
          <cell r="AM52">
            <v>0</v>
          </cell>
          <cell r="AN52" t="e">
            <v>#N/A</v>
          </cell>
          <cell r="AO52" t="e">
            <v>#N/A</v>
          </cell>
          <cell r="AP52" t="e">
            <v>#N/A</v>
          </cell>
          <cell r="AQ52" t="e">
            <v>#N/A</v>
          </cell>
          <cell r="AR52" t="e">
            <v>#N/A</v>
          </cell>
          <cell r="AS52" t="e">
            <v>#N/A</v>
          </cell>
          <cell r="AT52" t="e">
            <v>#N/A</v>
          </cell>
          <cell r="AU52" t="e">
            <v>#N/A</v>
          </cell>
          <cell r="AV52" t="e">
            <v>#N/A</v>
          </cell>
        </row>
        <row r="53">
          <cell r="A53">
            <v>14.4</v>
          </cell>
          <cell r="B53" t="str">
            <v>-c_st_gdr_price</v>
          </cell>
          <cell r="C53" t="str">
            <v>GDR price</v>
          </cell>
          <cell r="D53" t="str">
            <v>£</v>
          </cell>
          <cell r="E53">
            <v>0</v>
          </cell>
          <cell r="F53">
            <v>0</v>
          </cell>
          <cell r="G53">
            <v>0</v>
          </cell>
          <cell r="H53">
            <v>0</v>
          </cell>
          <cell r="I53">
            <v>0</v>
          </cell>
          <cell r="J53">
            <v>0</v>
          </cell>
          <cell r="K53">
            <v>0</v>
          </cell>
          <cell r="L53">
            <v>0</v>
          </cell>
          <cell r="M53">
            <v>0</v>
          </cell>
          <cell r="N53" t="str">
            <v>c_st_gdr_price</v>
          </cell>
          <cell r="O53">
            <v>0</v>
          </cell>
          <cell r="P53">
            <v>0</v>
          </cell>
          <cell r="Q53">
            <v>1</v>
          </cell>
          <cell r="R53" t="str">
            <v>ST</v>
          </cell>
          <cell r="S53" t="str">
            <v>-</v>
          </cell>
          <cell r="T53">
            <v>1901</v>
          </cell>
          <cell r="U53" t="str">
            <v>-</v>
          </cell>
          <cell r="V53">
            <v>0</v>
          </cell>
          <cell r="W53">
            <v>0</v>
          </cell>
          <cell r="X53">
            <v>0</v>
          </cell>
          <cell r="Y53">
            <v>0</v>
          </cell>
          <cell r="Z53">
            <v>0</v>
          </cell>
          <cell r="AA53">
            <v>266</v>
          </cell>
          <cell r="AB53" t="str">
            <v>Share data</v>
          </cell>
          <cell r="AC53">
            <v>36</v>
          </cell>
          <cell r="AD53">
            <v>0</v>
          </cell>
          <cell r="AE53">
            <v>0</v>
          </cell>
          <cell r="AF53">
            <v>0</v>
          </cell>
          <cell r="AG53">
            <v>0</v>
          </cell>
          <cell r="AH53">
            <v>0</v>
          </cell>
          <cell r="AI53">
            <v>0</v>
          </cell>
          <cell r="AJ53">
            <v>0</v>
          </cell>
          <cell r="AK53">
            <v>0</v>
          </cell>
          <cell r="AL53">
            <v>0</v>
          </cell>
          <cell r="AM53">
            <v>0</v>
          </cell>
          <cell r="AN53" t="e">
            <v>#N/A</v>
          </cell>
          <cell r="AO53" t="e">
            <v>#N/A</v>
          </cell>
          <cell r="AP53" t="e">
            <v>#N/A</v>
          </cell>
          <cell r="AQ53" t="e">
            <v>#N/A</v>
          </cell>
          <cell r="AR53" t="e">
            <v>#N/A</v>
          </cell>
          <cell r="AS53" t="e">
            <v>#N/A</v>
          </cell>
          <cell r="AT53" t="e">
            <v>#N/A</v>
          </cell>
          <cell r="AU53" t="e">
            <v>#N/A</v>
          </cell>
          <cell r="AV53" t="e">
            <v>#N/A</v>
          </cell>
        </row>
        <row r="54">
          <cell r="A54">
            <v>14.6</v>
          </cell>
          <cell r="B54" t="str">
            <v>2gdr_price</v>
          </cell>
          <cell r="C54" t="str">
            <v>GDR price</v>
          </cell>
          <cell r="D54" t="str">
            <v>£</v>
          </cell>
          <cell r="E54">
            <v>0</v>
          </cell>
          <cell r="F54">
            <v>0</v>
          </cell>
          <cell r="G54">
            <v>0</v>
          </cell>
          <cell r="H54">
            <v>0</v>
          </cell>
          <cell r="I54">
            <v>0</v>
          </cell>
          <cell r="J54">
            <v>0</v>
          </cell>
          <cell r="K54">
            <v>0</v>
          </cell>
          <cell r="L54">
            <v>0</v>
          </cell>
          <cell r="M54">
            <v>0</v>
          </cell>
          <cell r="N54" t="str">
            <v>gdr_price</v>
          </cell>
          <cell r="O54">
            <v>0</v>
          </cell>
          <cell r="P54">
            <v>0</v>
          </cell>
          <cell r="Q54">
            <v>1</v>
          </cell>
          <cell r="R54" t="str">
            <v>S</v>
          </cell>
          <cell r="S54">
            <v>2</v>
          </cell>
          <cell r="T54" t="str">
            <v>null</v>
          </cell>
          <cell r="U54">
            <v>2</v>
          </cell>
          <cell r="V54">
            <v>0</v>
          </cell>
          <cell r="W54">
            <v>0</v>
          </cell>
          <cell r="X54">
            <v>0</v>
          </cell>
          <cell r="Y54">
            <v>0</v>
          </cell>
          <cell r="Z54">
            <v>0</v>
          </cell>
          <cell r="AA54">
            <v>265</v>
          </cell>
          <cell r="AB54" t="str">
            <v>Share data</v>
          </cell>
          <cell r="AC54">
            <v>37</v>
          </cell>
          <cell r="AD54">
            <v>0</v>
          </cell>
          <cell r="AE54" t="str">
            <v>c_st_gdr_price</v>
          </cell>
          <cell r="AF54">
            <v>0</v>
          </cell>
          <cell r="AG54">
            <v>0</v>
          </cell>
          <cell r="AH54">
            <v>0</v>
          </cell>
          <cell r="AI54">
            <v>0</v>
          </cell>
          <cell r="AJ54">
            <v>0</v>
          </cell>
          <cell r="AK54">
            <v>0</v>
          </cell>
          <cell r="AL54">
            <v>0</v>
          </cell>
          <cell r="AM54">
            <v>0</v>
          </cell>
          <cell r="AN54" t="e">
            <v>#N/A</v>
          </cell>
          <cell r="AO54" t="e">
            <v>#N/A</v>
          </cell>
          <cell r="AP54" t="e">
            <v>#N/A</v>
          </cell>
          <cell r="AQ54" t="e">
            <v>#N/A</v>
          </cell>
          <cell r="AR54" t="e">
            <v>#N/A</v>
          </cell>
          <cell r="AS54" t="e">
            <v>#N/A</v>
          </cell>
          <cell r="AT54" t="e">
            <v>#N/A</v>
          </cell>
          <cell r="AU54" t="e">
            <v>#N/A</v>
          </cell>
          <cell r="AV54" t="e">
            <v>#N/A</v>
          </cell>
        </row>
        <row r="55">
          <cell r="A55">
            <v>15</v>
          </cell>
          <cell r="B55" t="str">
            <v>&lt;EMPTY&gt;#############&lt;EMPTY&gt;#############</v>
          </cell>
          <cell r="C55" t="str">
            <v>###delete - 12 month price high</v>
          </cell>
          <cell r="D55" t="str">
            <v>(unit)</v>
          </cell>
          <cell r="E55">
            <v>0</v>
          </cell>
          <cell r="F55">
            <v>0</v>
          </cell>
          <cell r="G55">
            <v>0</v>
          </cell>
          <cell r="H55">
            <v>0</v>
          </cell>
          <cell r="I55">
            <v>0</v>
          </cell>
          <cell r="J55">
            <v>0</v>
          </cell>
          <cell r="K55">
            <v>0</v>
          </cell>
          <cell r="L55">
            <v>0</v>
          </cell>
          <cell r="M55">
            <v>0</v>
          </cell>
          <cell r="N55" t="str">
            <v>&lt;EMPTY&gt;#############</v>
          </cell>
          <cell r="O55" t="str">
            <v>&lt;EMPTY&gt;#############</v>
          </cell>
          <cell r="P55">
            <v>0</v>
          </cell>
          <cell r="Q55" t="str">
            <v>&lt;EMPTY&gt;#############</v>
          </cell>
          <cell r="R55" t="str">
            <v>&lt;EMPTY&gt;#############</v>
          </cell>
          <cell r="S55" t="str">
            <v>&lt;EMPTY&gt;#############</v>
          </cell>
          <cell r="T55" t="str">
            <v>&lt;EMPTY&gt;#############</v>
          </cell>
          <cell r="U55" t="str">
            <v>&lt;EMPTY&gt;#############</v>
          </cell>
          <cell r="V55">
            <v>0</v>
          </cell>
          <cell r="W55">
            <v>0</v>
          </cell>
          <cell r="X55">
            <v>0</v>
          </cell>
          <cell r="Y55">
            <v>0</v>
          </cell>
          <cell r="Z55">
            <v>0</v>
          </cell>
          <cell r="AA55">
            <v>102</v>
          </cell>
          <cell r="AB55" t="str">
            <v>Share data</v>
          </cell>
          <cell r="AC55">
            <v>38</v>
          </cell>
          <cell r="AD55" t="str">
            <v>&lt;EMPTY&gt;#############</v>
          </cell>
          <cell r="AE55">
            <v>0</v>
          </cell>
          <cell r="AF55">
            <v>0</v>
          </cell>
          <cell r="AG55">
            <v>0</v>
          </cell>
          <cell r="AH55">
            <v>0</v>
          </cell>
          <cell r="AI55">
            <v>0</v>
          </cell>
          <cell r="AJ55">
            <v>0</v>
          </cell>
          <cell r="AK55">
            <v>0</v>
          </cell>
          <cell r="AL55">
            <v>0</v>
          </cell>
          <cell r="AM55">
            <v>0</v>
          </cell>
          <cell r="AN55">
            <v>15</v>
          </cell>
          <cell r="AO55" t="str">
            <v>12 month price high</v>
          </cell>
          <cell r="AP55" t="str">
            <v>p</v>
          </cell>
          <cell r="AQ55">
            <v>0</v>
          </cell>
          <cell r="AR55" t="str">
            <v>Market data feed</v>
          </cell>
          <cell r="AS55">
            <v>0</v>
          </cell>
          <cell r="AT55">
            <v>0</v>
          </cell>
          <cell r="AU55" t="e">
            <v>#VALUE!</v>
          </cell>
          <cell r="AV55" t="e">
            <v>#VALUE!</v>
          </cell>
        </row>
        <row r="56">
          <cell r="A56">
            <v>16</v>
          </cell>
          <cell r="B56" t="str">
            <v>&lt;EMPTY&gt;#############&lt;EMPTY&gt;#############</v>
          </cell>
          <cell r="C56" t="str">
            <v>###delete - 12 month price low</v>
          </cell>
          <cell r="D56" t="str">
            <v>(unit)</v>
          </cell>
          <cell r="E56">
            <v>0</v>
          </cell>
          <cell r="F56">
            <v>0</v>
          </cell>
          <cell r="G56">
            <v>0</v>
          </cell>
          <cell r="H56">
            <v>0</v>
          </cell>
          <cell r="I56">
            <v>0</v>
          </cell>
          <cell r="J56">
            <v>0</v>
          </cell>
          <cell r="K56">
            <v>0</v>
          </cell>
          <cell r="L56">
            <v>0</v>
          </cell>
          <cell r="M56">
            <v>0</v>
          </cell>
          <cell r="N56" t="str">
            <v>&lt;EMPTY&gt;#############</v>
          </cell>
          <cell r="O56" t="str">
            <v>&lt;EMPTY&gt;#############</v>
          </cell>
          <cell r="P56">
            <v>0</v>
          </cell>
          <cell r="Q56" t="str">
            <v>&lt;EMPTY&gt;#############</v>
          </cell>
          <cell r="R56" t="str">
            <v>&lt;EMPTY&gt;#############</v>
          </cell>
          <cell r="S56" t="str">
            <v>&lt;EMPTY&gt;#############</v>
          </cell>
          <cell r="T56" t="str">
            <v>&lt;EMPTY&gt;#############</v>
          </cell>
          <cell r="U56" t="str">
            <v>&lt;EMPTY&gt;#############</v>
          </cell>
          <cell r="V56">
            <v>0</v>
          </cell>
          <cell r="W56">
            <v>0</v>
          </cell>
          <cell r="X56">
            <v>0</v>
          </cell>
          <cell r="Y56">
            <v>0</v>
          </cell>
          <cell r="Z56">
            <v>0</v>
          </cell>
          <cell r="AA56">
            <v>103</v>
          </cell>
          <cell r="AB56" t="str">
            <v>Share data</v>
          </cell>
          <cell r="AC56">
            <v>39</v>
          </cell>
          <cell r="AD56" t="str">
            <v>&lt;EMPTY&gt;#############</v>
          </cell>
          <cell r="AE56">
            <v>0</v>
          </cell>
          <cell r="AF56">
            <v>0</v>
          </cell>
          <cell r="AG56">
            <v>0</v>
          </cell>
          <cell r="AH56">
            <v>0</v>
          </cell>
          <cell r="AI56">
            <v>0</v>
          </cell>
          <cell r="AJ56">
            <v>0</v>
          </cell>
          <cell r="AK56">
            <v>0</v>
          </cell>
          <cell r="AL56">
            <v>0</v>
          </cell>
          <cell r="AM56">
            <v>0</v>
          </cell>
          <cell r="AN56">
            <v>16</v>
          </cell>
          <cell r="AO56" t="str">
            <v>12 month price low</v>
          </cell>
          <cell r="AP56" t="str">
            <v>p</v>
          </cell>
          <cell r="AQ56">
            <v>0</v>
          </cell>
          <cell r="AR56" t="str">
            <v>Market data feed</v>
          </cell>
          <cell r="AS56">
            <v>0</v>
          </cell>
          <cell r="AT56">
            <v>0</v>
          </cell>
          <cell r="AU56" t="e">
            <v>#VALUE!</v>
          </cell>
          <cell r="AV56" t="e">
            <v>#VALUE!</v>
          </cell>
        </row>
        <row r="57">
          <cell r="A57">
            <v>17</v>
          </cell>
          <cell r="B57" t="str">
            <v>&lt;EMPTY&gt;#############&lt;EMPTY&gt;#############</v>
          </cell>
          <cell r="C57" t="str">
            <v>###delete - Share price movement over 1 month</v>
          </cell>
          <cell r="D57" t="str">
            <v>(unit)</v>
          </cell>
          <cell r="E57">
            <v>0</v>
          </cell>
          <cell r="F57">
            <v>0</v>
          </cell>
          <cell r="G57">
            <v>0</v>
          </cell>
          <cell r="H57">
            <v>0</v>
          </cell>
          <cell r="I57">
            <v>0</v>
          </cell>
          <cell r="J57">
            <v>0</v>
          </cell>
          <cell r="K57">
            <v>0</v>
          </cell>
          <cell r="L57">
            <v>0</v>
          </cell>
          <cell r="M57">
            <v>0</v>
          </cell>
          <cell r="N57" t="str">
            <v>&lt;EMPTY&gt;#############</v>
          </cell>
          <cell r="O57" t="str">
            <v>&lt;EMPTY&gt;#############</v>
          </cell>
          <cell r="P57">
            <v>0</v>
          </cell>
          <cell r="Q57" t="str">
            <v>&lt;EMPTY&gt;#############</v>
          </cell>
          <cell r="R57" t="str">
            <v>&lt;EMPTY&gt;#############</v>
          </cell>
          <cell r="S57" t="str">
            <v>&lt;EMPTY&gt;#############</v>
          </cell>
          <cell r="T57" t="str">
            <v>&lt;EMPTY&gt;#############</v>
          </cell>
          <cell r="U57" t="str">
            <v>&lt;EMPTY&gt;#############</v>
          </cell>
          <cell r="V57">
            <v>0</v>
          </cell>
          <cell r="W57">
            <v>0</v>
          </cell>
          <cell r="X57">
            <v>0</v>
          </cell>
          <cell r="Y57">
            <v>0</v>
          </cell>
          <cell r="Z57">
            <v>0</v>
          </cell>
          <cell r="AA57">
            <v>115</v>
          </cell>
          <cell r="AB57" t="str">
            <v>Share data</v>
          </cell>
          <cell r="AC57">
            <v>40</v>
          </cell>
          <cell r="AD57" t="str">
            <v>&lt;EMPTY&gt;#############</v>
          </cell>
          <cell r="AE57">
            <v>0</v>
          </cell>
          <cell r="AF57">
            <v>0</v>
          </cell>
          <cell r="AG57">
            <v>0</v>
          </cell>
          <cell r="AH57">
            <v>0</v>
          </cell>
          <cell r="AI57">
            <v>0</v>
          </cell>
          <cell r="AJ57">
            <v>0</v>
          </cell>
          <cell r="AK57">
            <v>0</v>
          </cell>
          <cell r="AL57">
            <v>0</v>
          </cell>
          <cell r="AM57">
            <v>0</v>
          </cell>
          <cell r="AN57">
            <v>17</v>
          </cell>
          <cell r="AO57" t="str">
            <v xml:space="preserve">Share price movement over 1 month </v>
          </cell>
          <cell r="AP57" t="str">
            <v>%</v>
          </cell>
          <cell r="AQ57">
            <v>0</v>
          </cell>
          <cell r="AR57" t="str">
            <v>Market data feed</v>
          </cell>
          <cell r="AS57">
            <v>0</v>
          </cell>
          <cell r="AT57">
            <v>0</v>
          </cell>
          <cell r="AU57" t="e">
            <v>#VALUE!</v>
          </cell>
          <cell r="AV57" t="e">
            <v>#VALUE!</v>
          </cell>
        </row>
        <row r="58">
          <cell r="A58">
            <v>18</v>
          </cell>
          <cell r="B58" t="str">
            <v>&lt;EMPTY&gt;#############&lt;EMPTY&gt;#############</v>
          </cell>
          <cell r="C58" t="str">
            <v>###delete - Share price movement over 3 months</v>
          </cell>
          <cell r="D58" t="str">
            <v>(unit)</v>
          </cell>
          <cell r="E58">
            <v>0</v>
          </cell>
          <cell r="F58">
            <v>0</v>
          </cell>
          <cell r="G58">
            <v>0</v>
          </cell>
          <cell r="H58">
            <v>0</v>
          </cell>
          <cell r="I58">
            <v>0</v>
          </cell>
          <cell r="J58">
            <v>0</v>
          </cell>
          <cell r="K58">
            <v>0</v>
          </cell>
          <cell r="L58">
            <v>0</v>
          </cell>
          <cell r="M58">
            <v>0</v>
          </cell>
          <cell r="N58" t="str">
            <v>&lt;EMPTY&gt;#############</v>
          </cell>
          <cell r="O58" t="str">
            <v>&lt;EMPTY&gt;#############</v>
          </cell>
          <cell r="P58">
            <v>0</v>
          </cell>
          <cell r="Q58" t="str">
            <v>&lt;EMPTY&gt;#############</v>
          </cell>
          <cell r="R58" t="str">
            <v>&lt;EMPTY&gt;#############</v>
          </cell>
          <cell r="S58" t="str">
            <v>&lt;EMPTY&gt;#############</v>
          </cell>
          <cell r="T58" t="str">
            <v>&lt;EMPTY&gt;#############</v>
          </cell>
          <cell r="U58" t="str">
            <v>&lt;EMPTY&gt;#############</v>
          </cell>
          <cell r="V58">
            <v>0</v>
          </cell>
          <cell r="W58">
            <v>0</v>
          </cell>
          <cell r="X58">
            <v>0</v>
          </cell>
          <cell r="Y58">
            <v>0</v>
          </cell>
          <cell r="Z58">
            <v>0</v>
          </cell>
          <cell r="AA58">
            <v>117</v>
          </cell>
          <cell r="AB58" t="str">
            <v>Share data</v>
          </cell>
          <cell r="AC58">
            <v>41</v>
          </cell>
          <cell r="AD58" t="str">
            <v>&lt;EMPTY&gt;#############</v>
          </cell>
          <cell r="AE58">
            <v>0</v>
          </cell>
          <cell r="AF58">
            <v>0</v>
          </cell>
          <cell r="AG58">
            <v>0</v>
          </cell>
          <cell r="AH58">
            <v>0</v>
          </cell>
          <cell r="AI58">
            <v>0</v>
          </cell>
          <cell r="AJ58">
            <v>0</v>
          </cell>
          <cell r="AK58">
            <v>0</v>
          </cell>
          <cell r="AL58">
            <v>0</v>
          </cell>
          <cell r="AM58">
            <v>0</v>
          </cell>
          <cell r="AN58">
            <v>18</v>
          </cell>
          <cell r="AO58" t="str">
            <v xml:space="preserve">Share price movement over 3 months </v>
          </cell>
          <cell r="AP58" t="str">
            <v>%</v>
          </cell>
          <cell r="AQ58">
            <v>0</v>
          </cell>
          <cell r="AR58" t="str">
            <v>Market data feed</v>
          </cell>
          <cell r="AS58">
            <v>0</v>
          </cell>
          <cell r="AT58">
            <v>0</v>
          </cell>
          <cell r="AU58" t="e">
            <v>#VALUE!</v>
          </cell>
          <cell r="AV58" t="e">
            <v>#VALUE!</v>
          </cell>
        </row>
        <row r="59">
          <cell r="A59">
            <v>19</v>
          </cell>
          <cell r="B59" t="str">
            <v>&lt;EMPTY&gt;#############&lt;EMPTY&gt;#############</v>
          </cell>
          <cell r="C59" t="str">
            <v>###delete - Share price movement over 12 months</v>
          </cell>
          <cell r="D59" t="str">
            <v>(unit)</v>
          </cell>
          <cell r="E59">
            <v>0</v>
          </cell>
          <cell r="F59">
            <v>0</v>
          </cell>
          <cell r="G59">
            <v>0</v>
          </cell>
          <cell r="H59">
            <v>0</v>
          </cell>
          <cell r="I59">
            <v>0</v>
          </cell>
          <cell r="J59">
            <v>0</v>
          </cell>
          <cell r="K59">
            <v>0</v>
          </cell>
          <cell r="L59">
            <v>0</v>
          </cell>
          <cell r="M59">
            <v>0</v>
          </cell>
          <cell r="N59" t="str">
            <v>&lt;EMPTY&gt;#############</v>
          </cell>
          <cell r="O59" t="str">
            <v>&lt;EMPTY&gt;#############</v>
          </cell>
          <cell r="P59">
            <v>0</v>
          </cell>
          <cell r="Q59" t="str">
            <v>&lt;EMPTY&gt;#############</v>
          </cell>
          <cell r="R59" t="str">
            <v>&lt;EMPTY&gt;#############</v>
          </cell>
          <cell r="S59" t="str">
            <v>&lt;EMPTY&gt;#############</v>
          </cell>
          <cell r="T59" t="str">
            <v>&lt;EMPTY&gt;#############</v>
          </cell>
          <cell r="U59" t="str">
            <v>&lt;EMPTY&gt;#############</v>
          </cell>
          <cell r="V59">
            <v>0</v>
          </cell>
          <cell r="W59">
            <v>0</v>
          </cell>
          <cell r="X59">
            <v>0</v>
          </cell>
          <cell r="Y59">
            <v>0</v>
          </cell>
          <cell r="Z59">
            <v>0</v>
          </cell>
          <cell r="AA59">
            <v>116</v>
          </cell>
          <cell r="AB59" t="str">
            <v>Share data</v>
          </cell>
          <cell r="AC59">
            <v>42</v>
          </cell>
          <cell r="AD59" t="str">
            <v>&lt;EMPTY&gt;#############</v>
          </cell>
          <cell r="AE59">
            <v>0</v>
          </cell>
          <cell r="AF59">
            <v>0</v>
          </cell>
          <cell r="AG59">
            <v>0</v>
          </cell>
          <cell r="AH59">
            <v>0</v>
          </cell>
          <cell r="AI59">
            <v>0</v>
          </cell>
          <cell r="AJ59">
            <v>0</v>
          </cell>
          <cell r="AK59">
            <v>0</v>
          </cell>
          <cell r="AL59">
            <v>0</v>
          </cell>
          <cell r="AM59">
            <v>0</v>
          </cell>
          <cell r="AN59">
            <v>19</v>
          </cell>
          <cell r="AO59" t="str">
            <v xml:space="preserve">Share price movement over 12 months </v>
          </cell>
          <cell r="AP59" t="str">
            <v>%</v>
          </cell>
          <cell r="AQ59">
            <v>0</v>
          </cell>
          <cell r="AR59" t="str">
            <v>Market data feed</v>
          </cell>
          <cell r="AS59">
            <v>0</v>
          </cell>
          <cell r="AT59">
            <v>0</v>
          </cell>
          <cell r="AU59" t="e">
            <v>#VALUE!</v>
          </cell>
          <cell r="AV59" t="e">
            <v>#VALUE!</v>
          </cell>
        </row>
        <row r="60">
          <cell r="A60">
            <v>20</v>
          </cell>
          <cell r="B60" t="str">
            <v>&lt;EMPTY&gt;#############&lt;EMPTY&gt;#############</v>
          </cell>
          <cell r="C60" t="str">
            <v>###delete - Share price relative to sector over 1 month</v>
          </cell>
          <cell r="D60" t="str">
            <v>(%)</v>
          </cell>
          <cell r="E60">
            <v>0</v>
          </cell>
          <cell r="F60">
            <v>0</v>
          </cell>
          <cell r="G60">
            <v>0</v>
          </cell>
          <cell r="H60">
            <v>0</v>
          </cell>
          <cell r="I60">
            <v>0</v>
          </cell>
          <cell r="J60">
            <v>0</v>
          </cell>
          <cell r="K60">
            <v>0</v>
          </cell>
          <cell r="L60">
            <v>0</v>
          </cell>
          <cell r="M60">
            <v>0</v>
          </cell>
          <cell r="N60" t="str">
            <v>&lt;EMPTY&gt;#############</v>
          </cell>
          <cell r="O60" t="str">
            <v>&lt;EMPTY&gt;#############</v>
          </cell>
          <cell r="P60">
            <v>0</v>
          </cell>
          <cell r="Q60" t="str">
            <v>&lt;EMPTY&gt;#############</v>
          </cell>
          <cell r="R60" t="str">
            <v>&lt;EMPTY&gt;#############</v>
          </cell>
          <cell r="S60" t="str">
            <v>&lt;EMPTY&gt;#############</v>
          </cell>
          <cell r="T60" t="str">
            <v>&lt;EMPTY&gt;#############</v>
          </cell>
          <cell r="U60" t="str">
            <v>&lt;EMPTY&gt;#############</v>
          </cell>
          <cell r="V60">
            <v>0</v>
          </cell>
          <cell r="W60">
            <v>0</v>
          </cell>
          <cell r="X60">
            <v>0</v>
          </cell>
          <cell r="Y60">
            <v>0</v>
          </cell>
          <cell r="Z60">
            <v>0</v>
          </cell>
          <cell r="AA60">
            <v>124</v>
          </cell>
          <cell r="AB60" t="str">
            <v>Share data</v>
          </cell>
          <cell r="AC60">
            <v>43</v>
          </cell>
          <cell r="AD60" t="str">
            <v>&lt;EMPTY&gt;#############</v>
          </cell>
          <cell r="AE60">
            <v>0</v>
          </cell>
          <cell r="AF60">
            <v>0</v>
          </cell>
          <cell r="AG60">
            <v>0</v>
          </cell>
          <cell r="AH60">
            <v>0</v>
          </cell>
          <cell r="AI60">
            <v>0</v>
          </cell>
          <cell r="AJ60">
            <v>0</v>
          </cell>
          <cell r="AK60">
            <v>0</v>
          </cell>
          <cell r="AL60">
            <v>0</v>
          </cell>
          <cell r="AM60">
            <v>0</v>
          </cell>
          <cell r="AN60">
            <v>20</v>
          </cell>
          <cell r="AO60" t="str">
            <v xml:space="preserve">Share price relative to sector over 1 month </v>
          </cell>
          <cell r="AP60" t="str">
            <v>%</v>
          </cell>
          <cell r="AQ60">
            <v>0</v>
          </cell>
          <cell r="AR60" t="str">
            <v>Market data feed</v>
          </cell>
          <cell r="AS60">
            <v>0</v>
          </cell>
          <cell r="AT60">
            <v>0</v>
          </cell>
          <cell r="AU60" t="e">
            <v>#VALUE!</v>
          </cell>
          <cell r="AV60" t="e">
            <v>#VALUE!</v>
          </cell>
        </row>
        <row r="61">
          <cell r="A61">
            <v>21</v>
          </cell>
          <cell r="B61" t="str">
            <v>&lt;EMPTY&gt;#############&lt;EMPTY&gt;#############</v>
          </cell>
          <cell r="C61" t="str">
            <v>###delete - Share price relative to sector over 3 months</v>
          </cell>
          <cell r="D61" t="str">
            <v>(%)</v>
          </cell>
          <cell r="E61">
            <v>0</v>
          </cell>
          <cell r="F61">
            <v>0</v>
          </cell>
          <cell r="G61">
            <v>0</v>
          </cell>
          <cell r="H61">
            <v>0</v>
          </cell>
          <cell r="I61">
            <v>0</v>
          </cell>
          <cell r="J61">
            <v>0</v>
          </cell>
          <cell r="K61">
            <v>0</v>
          </cell>
          <cell r="L61">
            <v>0</v>
          </cell>
          <cell r="M61">
            <v>0</v>
          </cell>
          <cell r="N61" t="str">
            <v>&lt;EMPTY&gt;#############</v>
          </cell>
          <cell r="O61" t="str">
            <v>&lt;EMPTY&gt;#############</v>
          </cell>
          <cell r="P61">
            <v>0</v>
          </cell>
          <cell r="Q61" t="str">
            <v>&lt;EMPTY&gt;#############</v>
          </cell>
          <cell r="R61" t="str">
            <v>&lt;EMPTY&gt;#############</v>
          </cell>
          <cell r="S61" t="str">
            <v>&lt;EMPTY&gt;#############</v>
          </cell>
          <cell r="T61" t="str">
            <v>&lt;EMPTY&gt;#############</v>
          </cell>
          <cell r="U61" t="str">
            <v>&lt;EMPTY&gt;#############</v>
          </cell>
          <cell r="V61">
            <v>0</v>
          </cell>
          <cell r="W61">
            <v>0</v>
          </cell>
          <cell r="X61">
            <v>0</v>
          </cell>
          <cell r="Y61">
            <v>0</v>
          </cell>
          <cell r="Z61">
            <v>0</v>
          </cell>
          <cell r="AA61">
            <v>126</v>
          </cell>
          <cell r="AB61" t="str">
            <v>Share data</v>
          </cell>
          <cell r="AC61">
            <v>44</v>
          </cell>
          <cell r="AD61" t="str">
            <v>&lt;EMPTY&gt;#############</v>
          </cell>
          <cell r="AE61">
            <v>0</v>
          </cell>
          <cell r="AF61">
            <v>0</v>
          </cell>
          <cell r="AG61">
            <v>0</v>
          </cell>
          <cell r="AH61">
            <v>0</v>
          </cell>
          <cell r="AI61">
            <v>0</v>
          </cell>
          <cell r="AJ61">
            <v>0</v>
          </cell>
          <cell r="AK61">
            <v>0</v>
          </cell>
          <cell r="AL61">
            <v>0</v>
          </cell>
          <cell r="AM61">
            <v>0</v>
          </cell>
          <cell r="AN61">
            <v>21</v>
          </cell>
          <cell r="AO61" t="str">
            <v xml:space="preserve">Share price relative to sector over 3 months </v>
          </cell>
          <cell r="AP61" t="str">
            <v>%</v>
          </cell>
          <cell r="AQ61">
            <v>0</v>
          </cell>
          <cell r="AR61" t="str">
            <v>Market data feed</v>
          </cell>
          <cell r="AS61">
            <v>0</v>
          </cell>
          <cell r="AT61">
            <v>0</v>
          </cell>
          <cell r="AU61" t="e">
            <v>#VALUE!</v>
          </cell>
          <cell r="AV61" t="e">
            <v>#VALUE!</v>
          </cell>
        </row>
        <row r="62">
          <cell r="A62">
            <v>22</v>
          </cell>
          <cell r="B62" t="str">
            <v>&lt;EMPTY&gt;#############&lt;EMPTY&gt;#############</v>
          </cell>
          <cell r="C62" t="str">
            <v>###delete - Share price relative to sector over 12 months</v>
          </cell>
          <cell r="D62" t="str">
            <v>(%)</v>
          </cell>
          <cell r="E62">
            <v>0</v>
          </cell>
          <cell r="F62">
            <v>0</v>
          </cell>
          <cell r="G62">
            <v>0</v>
          </cell>
          <cell r="H62">
            <v>0</v>
          </cell>
          <cell r="I62">
            <v>0</v>
          </cell>
          <cell r="J62">
            <v>0</v>
          </cell>
          <cell r="K62">
            <v>0</v>
          </cell>
          <cell r="L62">
            <v>0</v>
          </cell>
          <cell r="M62">
            <v>0</v>
          </cell>
          <cell r="N62" t="str">
            <v>&lt;EMPTY&gt;#############</v>
          </cell>
          <cell r="O62" t="str">
            <v>&lt;EMPTY&gt;#############</v>
          </cell>
          <cell r="P62">
            <v>0</v>
          </cell>
          <cell r="Q62" t="str">
            <v>&lt;EMPTY&gt;#############</v>
          </cell>
          <cell r="R62" t="str">
            <v>&lt;EMPTY&gt;#############</v>
          </cell>
          <cell r="S62" t="str">
            <v>&lt;EMPTY&gt;#############</v>
          </cell>
          <cell r="T62" t="str">
            <v>&lt;EMPTY&gt;#############</v>
          </cell>
          <cell r="U62" t="str">
            <v>&lt;EMPTY&gt;#############</v>
          </cell>
          <cell r="V62">
            <v>0</v>
          </cell>
          <cell r="W62">
            <v>0</v>
          </cell>
          <cell r="X62">
            <v>0</v>
          </cell>
          <cell r="Y62">
            <v>0</v>
          </cell>
          <cell r="Z62">
            <v>0</v>
          </cell>
          <cell r="AA62">
            <v>125</v>
          </cell>
          <cell r="AB62" t="str">
            <v>Share data</v>
          </cell>
          <cell r="AC62">
            <v>45</v>
          </cell>
          <cell r="AD62" t="str">
            <v>&lt;EMPTY&gt;#############</v>
          </cell>
          <cell r="AE62">
            <v>0</v>
          </cell>
          <cell r="AF62">
            <v>0</v>
          </cell>
          <cell r="AG62">
            <v>0</v>
          </cell>
          <cell r="AH62">
            <v>0</v>
          </cell>
          <cell r="AI62">
            <v>0</v>
          </cell>
          <cell r="AJ62">
            <v>0</v>
          </cell>
          <cell r="AK62">
            <v>0</v>
          </cell>
          <cell r="AL62">
            <v>0</v>
          </cell>
          <cell r="AM62">
            <v>0</v>
          </cell>
          <cell r="AN62">
            <v>22</v>
          </cell>
          <cell r="AO62" t="str">
            <v xml:space="preserve">Share price relative to sector over 12 months </v>
          </cell>
          <cell r="AP62" t="str">
            <v>%</v>
          </cell>
          <cell r="AQ62">
            <v>0</v>
          </cell>
          <cell r="AR62" t="str">
            <v>Market data feed</v>
          </cell>
          <cell r="AS62">
            <v>0</v>
          </cell>
          <cell r="AT62">
            <v>0</v>
          </cell>
          <cell r="AU62" t="e">
            <v>#VALUE!</v>
          </cell>
          <cell r="AV62" t="e">
            <v>#VALUE!</v>
          </cell>
        </row>
        <row r="63">
          <cell r="A63">
            <v>23</v>
          </cell>
          <cell r="B63" t="str">
            <v>&lt;EMPTY&gt;#############&lt;EMPTY&gt;#############</v>
          </cell>
          <cell r="C63" t="str">
            <v>###delete - Share price relative to index 1 over 1 month</v>
          </cell>
          <cell r="D63" t="str">
            <v>(%)</v>
          </cell>
          <cell r="E63">
            <v>0</v>
          </cell>
          <cell r="F63">
            <v>0</v>
          </cell>
          <cell r="G63">
            <v>0</v>
          </cell>
          <cell r="H63">
            <v>0</v>
          </cell>
          <cell r="I63">
            <v>0</v>
          </cell>
          <cell r="J63">
            <v>0</v>
          </cell>
          <cell r="K63">
            <v>0</v>
          </cell>
          <cell r="L63">
            <v>0</v>
          </cell>
          <cell r="M63">
            <v>0</v>
          </cell>
          <cell r="N63" t="str">
            <v>&lt;EMPTY&gt;#############</v>
          </cell>
          <cell r="O63" t="str">
            <v>&lt;EMPTY&gt;#############</v>
          </cell>
          <cell r="P63">
            <v>0</v>
          </cell>
          <cell r="Q63" t="str">
            <v>&lt;EMPTY&gt;#############</v>
          </cell>
          <cell r="R63" t="str">
            <v>&lt;EMPTY&gt;#############</v>
          </cell>
          <cell r="S63" t="str">
            <v>&lt;EMPTY&gt;#############</v>
          </cell>
          <cell r="T63" t="str">
            <v>&lt;EMPTY&gt;#############</v>
          </cell>
          <cell r="U63" t="str">
            <v>&lt;EMPTY&gt;#############</v>
          </cell>
          <cell r="V63">
            <v>0</v>
          </cell>
          <cell r="W63">
            <v>0</v>
          </cell>
          <cell r="X63">
            <v>0</v>
          </cell>
          <cell r="Y63">
            <v>0</v>
          </cell>
          <cell r="Z63">
            <v>0</v>
          </cell>
          <cell r="AA63">
            <v>118</v>
          </cell>
          <cell r="AB63" t="str">
            <v>Share data</v>
          </cell>
          <cell r="AC63">
            <v>46</v>
          </cell>
          <cell r="AD63" t="str">
            <v>&lt;EMPTY&gt;#############</v>
          </cell>
          <cell r="AE63">
            <v>0</v>
          </cell>
          <cell r="AF63">
            <v>0</v>
          </cell>
          <cell r="AG63">
            <v>0</v>
          </cell>
          <cell r="AH63">
            <v>0</v>
          </cell>
          <cell r="AI63">
            <v>0</v>
          </cell>
          <cell r="AJ63">
            <v>0</v>
          </cell>
          <cell r="AK63">
            <v>0</v>
          </cell>
          <cell r="AL63">
            <v>0</v>
          </cell>
          <cell r="AM63">
            <v>0</v>
          </cell>
          <cell r="AN63">
            <v>23</v>
          </cell>
          <cell r="AO63" t="str">
            <v xml:space="preserve">Share price relative to index 1 over 1 month </v>
          </cell>
          <cell r="AP63" t="str">
            <v>%</v>
          </cell>
          <cell r="AQ63">
            <v>0</v>
          </cell>
          <cell r="AR63" t="str">
            <v>Market data feed</v>
          </cell>
          <cell r="AS63">
            <v>0</v>
          </cell>
          <cell r="AT63">
            <v>0</v>
          </cell>
          <cell r="AU63" t="e">
            <v>#VALUE!</v>
          </cell>
          <cell r="AV63" t="e">
            <v>#VALUE!</v>
          </cell>
        </row>
        <row r="64">
          <cell r="A64">
            <v>24</v>
          </cell>
          <cell r="B64" t="str">
            <v>&lt;EMPTY&gt;#############&lt;EMPTY&gt;#############</v>
          </cell>
          <cell r="C64" t="str">
            <v>###delete - Share price relative to index 1 over 3 months</v>
          </cell>
          <cell r="D64" t="str">
            <v>(%)</v>
          </cell>
          <cell r="E64">
            <v>0</v>
          </cell>
          <cell r="F64">
            <v>0</v>
          </cell>
          <cell r="G64">
            <v>0</v>
          </cell>
          <cell r="H64">
            <v>0</v>
          </cell>
          <cell r="I64">
            <v>0</v>
          </cell>
          <cell r="J64">
            <v>0</v>
          </cell>
          <cell r="K64">
            <v>0</v>
          </cell>
          <cell r="L64">
            <v>0</v>
          </cell>
          <cell r="M64">
            <v>0</v>
          </cell>
          <cell r="N64" t="str">
            <v>&lt;EMPTY&gt;#############</v>
          </cell>
          <cell r="O64" t="str">
            <v>&lt;EMPTY&gt;#############</v>
          </cell>
          <cell r="P64">
            <v>0</v>
          </cell>
          <cell r="Q64" t="str">
            <v>&lt;EMPTY&gt;#############</v>
          </cell>
          <cell r="R64" t="str">
            <v>&lt;EMPTY&gt;#############</v>
          </cell>
          <cell r="S64" t="str">
            <v>&lt;EMPTY&gt;#############</v>
          </cell>
          <cell r="T64" t="str">
            <v>&lt;EMPTY&gt;#############</v>
          </cell>
          <cell r="U64" t="str">
            <v>&lt;EMPTY&gt;#############</v>
          </cell>
          <cell r="V64">
            <v>0</v>
          </cell>
          <cell r="W64">
            <v>0</v>
          </cell>
          <cell r="X64">
            <v>0</v>
          </cell>
          <cell r="Y64">
            <v>0</v>
          </cell>
          <cell r="Z64">
            <v>0</v>
          </cell>
          <cell r="AA64">
            <v>120</v>
          </cell>
          <cell r="AB64" t="str">
            <v>Share data</v>
          </cell>
          <cell r="AC64">
            <v>47</v>
          </cell>
          <cell r="AD64" t="str">
            <v>&lt;EMPTY&gt;#############</v>
          </cell>
          <cell r="AE64">
            <v>0</v>
          </cell>
          <cell r="AF64">
            <v>0</v>
          </cell>
          <cell r="AG64">
            <v>0</v>
          </cell>
          <cell r="AH64">
            <v>0</v>
          </cell>
          <cell r="AI64">
            <v>0</v>
          </cell>
          <cell r="AJ64">
            <v>0</v>
          </cell>
          <cell r="AK64">
            <v>0</v>
          </cell>
          <cell r="AL64">
            <v>0</v>
          </cell>
          <cell r="AM64">
            <v>0</v>
          </cell>
          <cell r="AN64">
            <v>24</v>
          </cell>
          <cell r="AO64" t="str">
            <v xml:space="preserve">Share price relative to index 1 over 3 months </v>
          </cell>
          <cell r="AP64" t="str">
            <v>%</v>
          </cell>
          <cell r="AQ64">
            <v>0</v>
          </cell>
          <cell r="AR64" t="str">
            <v>Market data feed</v>
          </cell>
          <cell r="AS64">
            <v>0</v>
          </cell>
          <cell r="AT64">
            <v>0</v>
          </cell>
          <cell r="AU64" t="e">
            <v>#VALUE!</v>
          </cell>
          <cell r="AV64" t="e">
            <v>#VALUE!</v>
          </cell>
        </row>
        <row r="65">
          <cell r="A65">
            <v>25</v>
          </cell>
          <cell r="B65" t="str">
            <v>&lt;EMPTY&gt;#############&lt;EMPTY&gt;#############</v>
          </cell>
          <cell r="C65" t="str">
            <v>###delete - Share price relative to index 1 over 12 months</v>
          </cell>
          <cell r="D65" t="str">
            <v>(%)</v>
          </cell>
          <cell r="E65">
            <v>0</v>
          </cell>
          <cell r="F65">
            <v>0</v>
          </cell>
          <cell r="G65">
            <v>0</v>
          </cell>
          <cell r="H65">
            <v>0</v>
          </cell>
          <cell r="I65">
            <v>0</v>
          </cell>
          <cell r="J65">
            <v>0</v>
          </cell>
          <cell r="K65">
            <v>0</v>
          </cell>
          <cell r="L65">
            <v>0</v>
          </cell>
          <cell r="M65">
            <v>0</v>
          </cell>
          <cell r="N65" t="str">
            <v>&lt;EMPTY&gt;#############</v>
          </cell>
          <cell r="O65" t="str">
            <v>&lt;EMPTY&gt;#############</v>
          </cell>
          <cell r="P65">
            <v>0</v>
          </cell>
          <cell r="Q65" t="str">
            <v>&lt;EMPTY&gt;#############</v>
          </cell>
          <cell r="R65" t="str">
            <v>&lt;EMPTY&gt;#############</v>
          </cell>
          <cell r="S65" t="str">
            <v>&lt;EMPTY&gt;#############</v>
          </cell>
          <cell r="T65" t="str">
            <v>&lt;EMPTY&gt;#############</v>
          </cell>
          <cell r="U65" t="str">
            <v>&lt;EMPTY&gt;#############</v>
          </cell>
          <cell r="V65">
            <v>0</v>
          </cell>
          <cell r="W65">
            <v>0</v>
          </cell>
          <cell r="X65">
            <v>0</v>
          </cell>
          <cell r="Y65">
            <v>0</v>
          </cell>
          <cell r="Z65">
            <v>0</v>
          </cell>
          <cell r="AA65">
            <v>119</v>
          </cell>
          <cell r="AB65" t="str">
            <v>Share data</v>
          </cell>
          <cell r="AC65">
            <v>48</v>
          </cell>
          <cell r="AD65" t="str">
            <v>&lt;EMPTY&gt;#############</v>
          </cell>
          <cell r="AE65">
            <v>0</v>
          </cell>
          <cell r="AF65">
            <v>0</v>
          </cell>
          <cell r="AG65">
            <v>0</v>
          </cell>
          <cell r="AH65">
            <v>0</v>
          </cell>
          <cell r="AI65">
            <v>0</v>
          </cell>
          <cell r="AJ65">
            <v>0</v>
          </cell>
          <cell r="AK65">
            <v>0</v>
          </cell>
          <cell r="AL65">
            <v>0</v>
          </cell>
          <cell r="AM65">
            <v>0</v>
          </cell>
          <cell r="AN65">
            <v>25</v>
          </cell>
          <cell r="AO65" t="str">
            <v xml:space="preserve">Share price relative to index 1 over 12 months </v>
          </cell>
          <cell r="AP65" t="str">
            <v>%</v>
          </cell>
          <cell r="AQ65">
            <v>0</v>
          </cell>
          <cell r="AR65" t="str">
            <v>Market data feed</v>
          </cell>
          <cell r="AS65">
            <v>0</v>
          </cell>
          <cell r="AT65">
            <v>0</v>
          </cell>
          <cell r="AU65" t="e">
            <v>#VALUE!</v>
          </cell>
          <cell r="AV65" t="e">
            <v>#VALUE!</v>
          </cell>
        </row>
        <row r="66">
          <cell r="A66">
            <v>26</v>
          </cell>
          <cell r="B66" t="str">
            <v>&lt;EMPTY&gt;#############&lt;EMPTY&gt;#############</v>
          </cell>
          <cell r="C66" t="str">
            <v>###delete - Share price relative to index 2 over 1 month</v>
          </cell>
          <cell r="D66" t="str">
            <v>(%)</v>
          </cell>
          <cell r="E66">
            <v>0</v>
          </cell>
          <cell r="F66">
            <v>0</v>
          </cell>
          <cell r="G66">
            <v>0</v>
          </cell>
          <cell r="H66">
            <v>0</v>
          </cell>
          <cell r="I66">
            <v>0</v>
          </cell>
          <cell r="J66">
            <v>0</v>
          </cell>
          <cell r="K66">
            <v>0</v>
          </cell>
          <cell r="L66">
            <v>0</v>
          </cell>
          <cell r="M66">
            <v>0</v>
          </cell>
          <cell r="N66" t="str">
            <v>&lt;EMPTY&gt;#############</v>
          </cell>
          <cell r="O66" t="str">
            <v>&lt;EMPTY&gt;#############</v>
          </cell>
          <cell r="P66">
            <v>0</v>
          </cell>
          <cell r="Q66" t="str">
            <v>&lt;EMPTY&gt;#############</v>
          </cell>
          <cell r="R66" t="str">
            <v>&lt;EMPTY&gt;#############</v>
          </cell>
          <cell r="S66" t="str">
            <v>&lt;EMPTY&gt;#############</v>
          </cell>
          <cell r="T66" t="str">
            <v>&lt;EMPTY&gt;#############</v>
          </cell>
          <cell r="U66" t="str">
            <v>&lt;EMPTY&gt;#############</v>
          </cell>
          <cell r="V66">
            <v>0</v>
          </cell>
          <cell r="W66">
            <v>0</v>
          </cell>
          <cell r="X66">
            <v>0</v>
          </cell>
          <cell r="Y66">
            <v>0</v>
          </cell>
          <cell r="Z66">
            <v>0</v>
          </cell>
          <cell r="AA66">
            <v>121</v>
          </cell>
          <cell r="AB66" t="str">
            <v>Share data</v>
          </cell>
          <cell r="AC66">
            <v>49</v>
          </cell>
          <cell r="AD66" t="str">
            <v>&lt;EMPTY&gt;#############</v>
          </cell>
          <cell r="AE66">
            <v>0</v>
          </cell>
          <cell r="AF66">
            <v>0</v>
          </cell>
          <cell r="AG66">
            <v>0</v>
          </cell>
          <cell r="AH66">
            <v>0</v>
          </cell>
          <cell r="AI66">
            <v>0</v>
          </cell>
          <cell r="AJ66">
            <v>0</v>
          </cell>
          <cell r="AK66">
            <v>0</v>
          </cell>
          <cell r="AL66">
            <v>0</v>
          </cell>
          <cell r="AM66">
            <v>0</v>
          </cell>
          <cell r="AN66">
            <v>26</v>
          </cell>
          <cell r="AO66" t="str">
            <v xml:space="preserve">Share price relative to index 2 over 1 month </v>
          </cell>
          <cell r="AP66" t="str">
            <v>%</v>
          </cell>
          <cell r="AQ66">
            <v>0</v>
          </cell>
          <cell r="AR66" t="str">
            <v>Market data feed</v>
          </cell>
          <cell r="AS66">
            <v>0</v>
          </cell>
          <cell r="AT66">
            <v>0</v>
          </cell>
          <cell r="AU66" t="e">
            <v>#VALUE!</v>
          </cell>
          <cell r="AV66" t="e">
            <v>#VALUE!</v>
          </cell>
        </row>
        <row r="67">
          <cell r="A67">
            <v>27</v>
          </cell>
          <cell r="B67" t="str">
            <v>&lt;EMPTY&gt;#############&lt;EMPTY&gt;#############</v>
          </cell>
          <cell r="C67" t="str">
            <v>###delete - Share price relative to index 2 over 3 months</v>
          </cell>
          <cell r="D67" t="str">
            <v>(%)</v>
          </cell>
          <cell r="E67">
            <v>0</v>
          </cell>
          <cell r="F67">
            <v>0</v>
          </cell>
          <cell r="G67">
            <v>0</v>
          </cell>
          <cell r="H67">
            <v>0</v>
          </cell>
          <cell r="I67">
            <v>0</v>
          </cell>
          <cell r="J67">
            <v>0</v>
          </cell>
          <cell r="K67">
            <v>0</v>
          </cell>
          <cell r="L67">
            <v>0</v>
          </cell>
          <cell r="M67">
            <v>0</v>
          </cell>
          <cell r="N67" t="str">
            <v>&lt;EMPTY&gt;#############</v>
          </cell>
          <cell r="O67" t="str">
            <v>&lt;EMPTY&gt;#############</v>
          </cell>
          <cell r="P67">
            <v>0</v>
          </cell>
          <cell r="Q67" t="str">
            <v>&lt;EMPTY&gt;#############</v>
          </cell>
          <cell r="R67" t="str">
            <v>&lt;EMPTY&gt;#############</v>
          </cell>
          <cell r="S67" t="str">
            <v>&lt;EMPTY&gt;#############</v>
          </cell>
          <cell r="T67" t="str">
            <v>&lt;EMPTY&gt;#############</v>
          </cell>
          <cell r="U67" t="str">
            <v>&lt;EMPTY&gt;#############</v>
          </cell>
          <cell r="V67">
            <v>0</v>
          </cell>
          <cell r="W67">
            <v>0</v>
          </cell>
          <cell r="X67">
            <v>0</v>
          </cell>
          <cell r="Y67">
            <v>0</v>
          </cell>
          <cell r="Z67">
            <v>0</v>
          </cell>
          <cell r="AA67">
            <v>123</v>
          </cell>
          <cell r="AB67" t="str">
            <v>Share data</v>
          </cell>
          <cell r="AC67">
            <v>50</v>
          </cell>
          <cell r="AD67" t="str">
            <v>&lt;EMPTY&gt;#############</v>
          </cell>
          <cell r="AE67">
            <v>0</v>
          </cell>
          <cell r="AF67">
            <v>0</v>
          </cell>
          <cell r="AG67">
            <v>0</v>
          </cell>
          <cell r="AH67">
            <v>0</v>
          </cell>
          <cell r="AI67">
            <v>0</v>
          </cell>
          <cell r="AJ67">
            <v>0</v>
          </cell>
          <cell r="AK67">
            <v>0</v>
          </cell>
          <cell r="AL67">
            <v>0</v>
          </cell>
          <cell r="AM67">
            <v>0</v>
          </cell>
          <cell r="AN67">
            <v>27</v>
          </cell>
          <cell r="AO67" t="str">
            <v xml:space="preserve">Share price relative to index 2 over 3 months </v>
          </cell>
          <cell r="AP67" t="str">
            <v>%</v>
          </cell>
          <cell r="AQ67">
            <v>0</v>
          </cell>
          <cell r="AR67" t="str">
            <v>Market data feed</v>
          </cell>
          <cell r="AS67">
            <v>0</v>
          </cell>
          <cell r="AT67">
            <v>0</v>
          </cell>
          <cell r="AU67" t="e">
            <v>#VALUE!</v>
          </cell>
          <cell r="AV67" t="e">
            <v>#VALUE!</v>
          </cell>
        </row>
        <row r="68">
          <cell r="A68">
            <v>28</v>
          </cell>
          <cell r="B68" t="str">
            <v>&lt;EMPTY&gt;#############&lt;EMPTY&gt;#############</v>
          </cell>
          <cell r="C68" t="str">
            <v>###delete - Share price relative to index 2 over 12 months</v>
          </cell>
          <cell r="D68" t="str">
            <v>(%)</v>
          </cell>
          <cell r="E68">
            <v>0</v>
          </cell>
          <cell r="F68">
            <v>0</v>
          </cell>
          <cell r="G68">
            <v>0</v>
          </cell>
          <cell r="H68">
            <v>0</v>
          </cell>
          <cell r="I68">
            <v>0</v>
          </cell>
          <cell r="J68">
            <v>0</v>
          </cell>
          <cell r="K68">
            <v>0</v>
          </cell>
          <cell r="L68">
            <v>0</v>
          </cell>
          <cell r="M68">
            <v>0</v>
          </cell>
          <cell r="N68" t="str">
            <v>&lt;EMPTY&gt;#############</v>
          </cell>
          <cell r="O68" t="str">
            <v>&lt;EMPTY&gt;#############</v>
          </cell>
          <cell r="P68">
            <v>0</v>
          </cell>
          <cell r="Q68" t="str">
            <v>&lt;EMPTY&gt;#############</v>
          </cell>
          <cell r="R68" t="str">
            <v>&lt;EMPTY&gt;#############</v>
          </cell>
          <cell r="S68" t="str">
            <v>&lt;EMPTY&gt;#############</v>
          </cell>
          <cell r="T68" t="str">
            <v>&lt;EMPTY&gt;#############</v>
          </cell>
          <cell r="U68" t="str">
            <v>&lt;EMPTY&gt;#############</v>
          </cell>
          <cell r="V68">
            <v>0</v>
          </cell>
          <cell r="W68">
            <v>0</v>
          </cell>
          <cell r="X68">
            <v>0</v>
          </cell>
          <cell r="Y68">
            <v>0</v>
          </cell>
          <cell r="Z68">
            <v>0</v>
          </cell>
          <cell r="AA68">
            <v>122</v>
          </cell>
          <cell r="AB68" t="str">
            <v>Share data</v>
          </cell>
          <cell r="AC68">
            <v>51</v>
          </cell>
          <cell r="AD68" t="str">
            <v>&lt;EMPTY&gt;#############</v>
          </cell>
          <cell r="AE68">
            <v>0</v>
          </cell>
          <cell r="AF68">
            <v>0</v>
          </cell>
          <cell r="AG68">
            <v>0</v>
          </cell>
          <cell r="AH68">
            <v>0</v>
          </cell>
          <cell r="AI68">
            <v>0</v>
          </cell>
          <cell r="AJ68">
            <v>0</v>
          </cell>
          <cell r="AK68">
            <v>0</v>
          </cell>
          <cell r="AL68">
            <v>0</v>
          </cell>
          <cell r="AM68">
            <v>0</v>
          </cell>
          <cell r="AN68">
            <v>28</v>
          </cell>
          <cell r="AO68" t="str">
            <v xml:space="preserve">Share price relative to index 2 over 12 months </v>
          </cell>
          <cell r="AP68" t="str">
            <v>%</v>
          </cell>
          <cell r="AQ68">
            <v>0</v>
          </cell>
          <cell r="AR68" t="str">
            <v>Market data feed</v>
          </cell>
          <cell r="AS68">
            <v>0</v>
          </cell>
          <cell r="AT68">
            <v>0</v>
          </cell>
          <cell r="AU68" t="e">
            <v>#VALUE!</v>
          </cell>
          <cell r="AV68" t="e">
            <v>#VALUE!</v>
          </cell>
        </row>
        <row r="69">
          <cell r="A69">
            <v>29</v>
          </cell>
          <cell r="B69" t="str">
            <v>&lt;EMPTY&gt;#############&lt;EMPTY&gt;#############</v>
          </cell>
          <cell r="C69" t="str">
            <v>###delete - Average daily volume shares 1month</v>
          </cell>
          <cell r="D69" t="str">
            <v>(m)</v>
          </cell>
          <cell r="E69">
            <v>0</v>
          </cell>
          <cell r="F69">
            <v>0</v>
          </cell>
          <cell r="G69">
            <v>0</v>
          </cell>
          <cell r="H69">
            <v>0</v>
          </cell>
          <cell r="I69">
            <v>0</v>
          </cell>
          <cell r="J69">
            <v>0</v>
          </cell>
          <cell r="K69">
            <v>0</v>
          </cell>
          <cell r="L69">
            <v>0</v>
          </cell>
          <cell r="M69">
            <v>0</v>
          </cell>
          <cell r="N69" t="str">
            <v>&lt;EMPTY&gt;#############</v>
          </cell>
          <cell r="O69" t="str">
            <v>&lt;EMPTY&gt;#############</v>
          </cell>
          <cell r="P69">
            <v>0</v>
          </cell>
          <cell r="Q69" t="str">
            <v>&lt;EMPTY&gt;#############</v>
          </cell>
          <cell r="R69" t="str">
            <v>&lt;EMPTY&gt;#############</v>
          </cell>
          <cell r="S69" t="str">
            <v>&lt;EMPTY&gt;#############</v>
          </cell>
          <cell r="T69" t="str">
            <v>&lt;EMPTY&gt;#############</v>
          </cell>
          <cell r="U69" t="str">
            <v>&lt;EMPTY&gt;#############</v>
          </cell>
          <cell r="V69">
            <v>0</v>
          </cell>
          <cell r="W69">
            <v>0</v>
          </cell>
          <cell r="X69">
            <v>0</v>
          </cell>
          <cell r="Y69">
            <v>0</v>
          </cell>
          <cell r="Z69">
            <v>0</v>
          </cell>
          <cell r="AA69">
            <v>105</v>
          </cell>
          <cell r="AB69" t="str">
            <v>Share data</v>
          </cell>
          <cell r="AC69">
            <v>52</v>
          </cell>
          <cell r="AD69" t="str">
            <v>&lt;EMPTY&gt;#############</v>
          </cell>
          <cell r="AE69">
            <v>0</v>
          </cell>
          <cell r="AF69">
            <v>0</v>
          </cell>
          <cell r="AG69">
            <v>0</v>
          </cell>
          <cell r="AH69">
            <v>0</v>
          </cell>
          <cell r="AI69">
            <v>0</v>
          </cell>
          <cell r="AJ69">
            <v>0</v>
          </cell>
          <cell r="AK69">
            <v>0</v>
          </cell>
          <cell r="AL69">
            <v>0</v>
          </cell>
          <cell r="AM69">
            <v>0</v>
          </cell>
          <cell r="AN69">
            <v>29</v>
          </cell>
          <cell r="AO69" t="str">
            <v>Average daily volume shares 1month</v>
          </cell>
          <cell r="AP69" t="str">
            <v>m</v>
          </cell>
          <cell r="AQ69">
            <v>0</v>
          </cell>
          <cell r="AR69" t="str">
            <v>future market data feed</v>
          </cell>
          <cell r="AS69">
            <v>0</v>
          </cell>
          <cell r="AT69">
            <v>0</v>
          </cell>
          <cell r="AU69" t="e">
            <v>#VALUE!</v>
          </cell>
          <cell r="AV69" t="e">
            <v>#VALUE!</v>
          </cell>
        </row>
        <row r="70">
          <cell r="A70">
            <v>30</v>
          </cell>
          <cell r="B70" t="str">
            <v>&lt;EMPTY&gt;#############&lt;EMPTY&gt;#############</v>
          </cell>
          <cell r="C70" t="str">
            <v>###delete - Average daily volume shares 3 months</v>
          </cell>
          <cell r="D70" t="str">
            <v>(m)</v>
          </cell>
          <cell r="E70">
            <v>0</v>
          </cell>
          <cell r="F70">
            <v>0</v>
          </cell>
          <cell r="G70">
            <v>0</v>
          </cell>
          <cell r="H70">
            <v>0</v>
          </cell>
          <cell r="I70">
            <v>0</v>
          </cell>
          <cell r="J70">
            <v>0</v>
          </cell>
          <cell r="K70">
            <v>0</v>
          </cell>
          <cell r="L70">
            <v>0</v>
          </cell>
          <cell r="M70">
            <v>0</v>
          </cell>
          <cell r="N70" t="str">
            <v>&lt;EMPTY&gt;#############</v>
          </cell>
          <cell r="O70" t="str">
            <v>&lt;EMPTY&gt;#############</v>
          </cell>
          <cell r="P70">
            <v>0</v>
          </cell>
          <cell r="Q70" t="str">
            <v>&lt;EMPTY&gt;#############</v>
          </cell>
          <cell r="R70" t="str">
            <v>&lt;EMPTY&gt;#############</v>
          </cell>
          <cell r="S70" t="str">
            <v>&lt;EMPTY&gt;#############</v>
          </cell>
          <cell r="T70" t="str">
            <v>&lt;EMPTY&gt;#############</v>
          </cell>
          <cell r="U70" t="str">
            <v>&lt;EMPTY&gt;#############</v>
          </cell>
          <cell r="V70">
            <v>0</v>
          </cell>
          <cell r="W70">
            <v>0</v>
          </cell>
          <cell r="X70">
            <v>0</v>
          </cell>
          <cell r="Y70">
            <v>0</v>
          </cell>
          <cell r="Z70">
            <v>0</v>
          </cell>
          <cell r="AA70">
            <v>106</v>
          </cell>
          <cell r="AB70" t="str">
            <v>Share data</v>
          </cell>
          <cell r="AC70">
            <v>53</v>
          </cell>
          <cell r="AD70" t="str">
            <v>&lt;EMPTY&gt;#############</v>
          </cell>
          <cell r="AE70">
            <v>0</v>
          </cell>
          <cell r="AF70">
            <v>0</v>
          </cell>
          <cell r="AG70">
            <v>0</v>
          </cell>
          <cell r="AH70">
            <v>0</v>
          </cell>
          <cell r="AI70">
            <v>0</v>
          </cell>
          <cell r="AJ70">
            <v>0</v>
          </cell>
          <cell r="AK70">
            <v>0</v>
          </cell>
          <cell r="AL70">
            <v>0</v>
          </cell>
          <cell r="AM70">
            <v>0</v>
          </cell>
          <cell r="AN70">
            <v>30</v>
          </cell>
          <cell r="AO70" t="str">
            <v>Average daily volume shares 3 months</v>
          </cell>
          <cell r="AP70" t="str">
            <v>m</v>
          </cell>
          <cell r="AQ70">
            <v>0</v>
          </cell>
          <cell r="AR70" t="str">
            <v>future market data feed</v>
          </cell>
          <cell r="AS70">
            <v>0</v>
          </cell>
          <cell r="AT70">
            <v>0</v>
          </cell>
          <cell r="AU70" t="e">
            <v>#VALUE!</v>
          </cell>
          <cell r="AV70" t="e">
            <v>#VALUE!</v>
          </cell>
        </row>
        <row r="71">
          <cell r="A71">
            <v>31</v>
          </cell>
          <cell r="B71" t="str">
            <v>&lt;EMPTY&gt;#############&lt;EMPTY&gt;#############</v>
          </cell>
          <cell r="C71" t="str">
            <v>###delete - Average daily volume shares 12 months</v>
          </cell>
          <cell r="D71" t="str">
            <v>(m)</v>
          </cell>
          <cell r="E71">
            <v>0</v>
          </cell>
          <cell r="F71">
            <v>0</v>
          </cell>
          <cell r="G71">
            <v>0</v>
          </cell>
          <cell r="H71">
            <v>0</v>
          </cell>
          <cell r="I71">
            <v>0</v>
          </cell>
          <cell r="J71">
            <v>0</v>
          </cell>
          <cell r="K71">
            <v>0</v>
          </cell>
          <cell r="L71">
            <v>0</v>
          </cell>
          <cell r="M71">
            <v>0</v>
          </cell>
          <cell r="N71" t="str">
            <v>&lt;EMPTY&gt;#############</v>
          </cell>
          <cell r="O71" t="str">
            <v>&lt;EMPTY&gt;#############</v>
          </cell>
          <cell r="P71">
            <v>0</v>
          </cell>
          <cell r="Q71" t="str">
            <v>&lt;EMPTY&gt;#############</v>
          </cell>
          <cell r="R71" t="str">
            <v>&lt;EMPTY&gt;#############</v>
          </cell>
          <cell r="S71" t="str">
            <v>&lt;EMPTY&gt;#############</v>
          </cell>
          <cell r="T71" t="str">
            <v>&lt;EMPTY&gt;#############</v>
          </cell>
          <cell r="U71" t="str">
            <v>&lt;EMPTY&gt;#############</v>
          </cell>
          <cell r="V71">
            <v>0</v>
          </cell>
          <cell r="W71">
            <v>0</v>
          </cell>
          <cell r="X71">
            <v>0</v>
          </cell>
          <cell r="Y71">
            <v>0</v>
          </cell>
          <cell r="Z71">
            <v>0</v>
          </cell>
          <cell r="AA71">
            <v>104</v>
          </cell>
          <cell r="AB71" t="str">
            <v>Share data</v>
          </cell>
          <cell r="AC71">
            <v>54</v>
          </cell>
          <cell r="AD71" t="str">
            <v>&lt;EMPTY&gt;#############</v>
          </cell>
          <cell r="AE71">
            <v>0</v>
          </cell>
          <cell r="AF71">
            <v>0</v>
          </cell>
          <cell r="AG71">
            <v>0</v>
          </cell>
          <cell r="AH71">
            <v>0</v>
          </cell>
          <cell r="AI71">
            <v>0</v>
          </cell>
          <cell r="AJ71">
            <v>0</v>
          </cell>
          <cell r="AK71">
            <v>0</v>
          </cell>
          <cell r="AL71">
            <v>0</v>
          </cell>
          <cell r="AM71">
            <v>0</v>
          </cell>
          <cell r="AN71">
            <v>31</v>
          </cell>
          <cell r="AO71" t="str">
            <v>Average daily volume shares 12 months</v>
          </cell>
          <cell r="AP71" t="str">
            <v>m</v>
          </cell>
          <cell r="AQ71">
            <v>0</v>
          </cell>
          <cell r="AR71" t="str">
            <v>future market data feed</v>
          </cell>
          <cell r="AS71">
            <v>0</v>
          </cell>
          <cell r="AT71">
            <v>0</v>
          </cell>
          <cell r="AU71" t="e">
            <v>#VALUE!</v>
          </cell>
          <cell r="AV71" t="e">
            <v>#VALUE!</v>
          </cell>
        </row>
        <row r="72">
          <cell r="A72">
            <v>30.2</v>
          </cell>
          <cell r="B72" t="str">
            <v>&lt;EMPTY&gt;#############&lt;EMPTY&gt;#############</v>
          </cell>
          <cell r="C72" t="str">
            <v>###delete - Average daily volume shares over 6 months</v>
          </cell>
          <cell r="D72" t="str">
            <v>(m)</v>
          </cell>
          <cell r="E72">
            <v>0</v>
          </cell>
          <cell r="F72">
            <v>0</v>
          </cell>
          <cell r="G72">
            <v>0</v>
          </cell>
          <cell r="H72">
            <v>0</v>
          </cell>
          <cell r="I72">
            <v>0</v>
          </cell>
          <cell r="J72">
            <v>0</v>
          </cell>
          <cell r="K72">
            <v>0</v>
          </cell>
          <cell r="L72">
            <v>0</v>
          </cell>
          <cell r="M72">
            <v>0</v>
          </cell>
          <cell r="N72" t="str">
            <v>&lt;EMPTY&gt;#############</v>
          </cell>
          <cell r="O72" t="str">
            <v>&lt;EMPTY&gt;#############</v>
          </cell>
          <cell r="P72">
            <v>0</v>
          </cell>
          <cell r="Q72" t="str">
            <v>&lt;EMPTY&gt;#############</v>
          </cell>
          <cell r="R72" t="str">
            <v>&lt;EMPTY&gt;#############</v>
          </cell>
          <cell r="S72" t="str">
            <v>&lt;EMPTY&gt;#############</v>
          </cell>
          <cell r="T72" t="str">
            <v>&lt;EMPTY&gt;#############</v>
          </cell>
          <cell r="U72" t="str">
            <v>&lt;EMPTY&gt;#############</v>
          </cell>
          <cell r="V72">
            <v>0</v>
          </cell>
          <cell r="W72">
            <v>0</v>
          </cell>
          <cell r="X72">
            <v>0</v>
          </cell>
          <cell r="Y72">
            <v>0</v>
          </cell>
          <cell r="Z72">
            <v>0</v>
          </cell>
          <cell r="AA72">
            <v>107</v>
          </cell>
          <cell r="AB72" t="str">
            <v>Share data</v>
          </cell>
          <cell r="AC72">
            <v>55</v>
          </cell>
          <cell r="AD72" t="str">
            <v>&lt;EMPTY&gt;#############</v>
          </cell>
          <cell r="AE72">
            <v>0</v>
          </cell>
          <cell r="AF72">
            <v>0</v>
          </cell>
          <cell r="AG72">
            <v>0</v>
          </cell>
          <cell r="AH72">
            <v>0</v>
          </cell>
          <cell r="AI72">
            <v>0</v>
          </cell>
          <cell r="AJ72">
            <v>0</v>
          </cell>
          <cell r="AK72">
            <v>0</v>
          </cell>
          <cell r="AL72">
            <v>0</v>
          </cell>
          <cell r="AM72">
            <v>0</v>
          </cell>
          <cell r="AN72" t="e">
            <v>#N/A</v>
          </cell>
          <cell r="AO72" t="e">
            <v>#N/A</v>
          </cell>
          <cell r="AP72" t="e">
            <v>#N/A</v>
          </cell>
          <cell r="AQ72" t="e">
            <v>#N/A</v>
          </cell>
          <cell r="AR72" t="e">
            <v>#N/A</v>
          </cell>
          <cell r="AS72" t="e">
            <v>#N/A</v>
          </cell>
          <cell r="AT72" t="e">
            <v>#N/A</v>
          </cell>
          <cell r="AU72" t="e">
            <v>#N/A</v>
          </cell>
          <cell r="AV72" t="e">
            <v>#N/A</v>
          </cell>
        </row>
        <row r="73">
          <cell r="A73">
            <v>32</v>
          </cell>
          <cell r="B73" t="str">
            <v>1num_shares_issue</v>
          </cell>
          <cell r="C73" t="str">
            <v>Number of shares in issue</v>
          </cell>
          <cell r="D73" t="str">
            <v>(m)</v>
          </cell>
          <cell r="E73">
            <v>0</v>
          </cell>
          <cell r="F73">
            <v>0</v>
          </cell>
          <cell r="G73">
            <v>0</v>
          </cell>
          <cell r="H73">
            <v>0</v>
          </cell>
          <cell r="I73">
            <v>0</v>
          </cell>
          <cell r="J73">
            <v>0</v>
          </cell>
          <cell r="K73">
            <v>0</v>
          </cell>
          <cell r="L73">
            <v>0</v>
          </cell>
          <cell r="M73">
            <v>0</v>
          </cell>
          <cell r="N73" t="str">
            <v>num_shares_issue</v>
          </cell>
          <cell r="O73">
            <v>0</v>
          </cell>
          <cell r="P73">
            <v>0</v>
          </cell>
          <cell r="Q73">
            <v>1000000</v>
          </cell>
          <cell r="R73" t="str">
            <v>S</v>
          </cell>
          <cell r="S73">
            <v>2</v>
          </cell>
          <cell r="T73" t="str">
            <v>null</v>
          </cell>
          <cell r="U73">
            <v>1</v>
          </cell>
          <cell r="V73">
            <v>0</v>
          </cell>
          <cell r="W73">
            <v>0</v>
          </cell>
          <cell r="X73">
            <v>0</v>
          </cell>
          <cell r="Y73">
            <v>0</v>
          </cell>
          <cell r="Z73">
            <v>0</v>
          </cell>
          <cell r="AA73">
            <v>410</v>
          </cell>
          <cell r="AB73" t="str">
            <v>Share data</v>
          </cell>
          <cell r="AC73">
            <v>56</v>
          </cell>
          <cell r="AD73">
            <v>0</v>
          </cell>
          <cell r="AE73">
            <v>0</v>
          </cell>
          <cell r="AF73">
            <v>0</v>
          </cell>
          <cell r="AG73">
            <v>0</v>
          </cell>
          <cell r="AH73">
            <v>0</v>
          </cell>
          <cell r="AI73">
            <v>0</v>
          </cell>
          <cell r="AJ73">
            <v>0</v>
          </cell>
          <cell r="AK73">
            <v>0</v>
          </cell>
          <cell r="AL73">
            <v>0</v>
          </cell>
          <cell r="AM73">
            <v>0</v>
          </cell>
          <cell r="AN73">
            <v>32</v>
          </cell>
          <cell r="AO73" t="str">
            <v xml:space="preserve">number of shares in issue </v>
          </cell>
          <cell r="AP73" t="str">
            <v>m</v>
          </cell>
          <cell r="AQ73">
            <v>0</v>
          </cell>
          <cell r="AR73">
            <v>0</v>
          </cell>
          <cell r="AS73">
            <v>0</v>
          </cell>
          <cell r="AT73">
            <v>0</v>
          </cell>
          <cell r="AU73" t="e">
            <v>#VALUE!</v>
          </cell>
          <cell r="AV73" t="e">
            <v>#VALUE!</v>
          </cell>
        </row>
        <row r="74">
          <cell r="A74">
            <v>33.200000000000003</v>
          </cell>
          <cell r="B74" t="str">
            <v>2target_price</v>
          </cell>
          <cell r="C74" t="str">
            <v>Target price</v>
          </cell>
          <cell r="D74" t="str">
            <v>(unit)</v>
          </cell>
          <cell r="E74">
            <v>0</v>
          </cell>
          <cell r="F74">
            <v>0</v>
          </cell>
          <cell r="G74">
            <v>0</v>
          </cell>
          <cell r="H74">
            <v>0</v>
          </cell>
          <cell r="I74">
            <v>0</v>
          </cell>
          <cell r="J74">
            <v>0</v>
          </cell>
          <cell r="K74">
            <v>0</v>
          </cell>
          <cell r="L74">
            <v>0</v>
          </cell>
          <cell r="M74">
            <v>0</v>
          </cell>
          <cell r="N74" t="str">
            <v>target_price</v>
          </cell>
          <cell r="O74">
            <v>0</v>
          </cell>
          <cell r="P74">
            <v>0</v>
          </cell>
          <cell r="Q74">
            <v>1</v>
          </cell>
          <cell r="R74" t="str">
            <v>S</v>
          </cell>
          <cell r="S74">
            <v>2</v>
          </cell>
          <cell r="T74" t="str">
            <v>null</v>
          </cell>
          <cell r="U74">
            <v>2</v>
          </cell>
          <cell r="V74">
            <v>0</v>
          </cell>
          <cell r="W74">
            <v>0</v>
          </cell>
          <cell r="X74">
            <v>0</v>
          </cell>
          <cell r="Y74">
            <v>0</v>
          </cell>
          <cell r="Z74">
            <v>0</v>
          </cell>
          <cell r="AA74">
            <v>550</v>
          </cell>
          <cell r="AB74" t="str">
            <v>Share data</v>
          </cell>
          <cell r="AC74">
            <v>58</v>
          </cell>
          <cell r="AD74">
            <v>0</v>
          </cell>
          <cell r="AE74" t="str">
            <v>c_st_target_price</v>
          </cell>
          <cell r="AF74">
            <v>0</v>
          </cell>
          <cell r="AG74">
            <v>0</v>
          </cell>
          <cell r="AH74">
            <v>0</v>
          </cell>
          <cell r="AI74">
            <v>0</v>
          </cell>
          <cell r="AJ74">
            <v>0</v>
          </cell>
          <cell r="AK74">
            <v>0</v>
          </cell>
          <cell r="AL74">
            <v>0</v>
          </cell>
          <cell r="AM74">
            <v>0</v>
          </cell>
          <cell r="AN74" t="e">
            <v>#N/A</v>
          </cell>
          <cell r="AO74" t="e">
            <v>#N/A</v>
          </cell>
          <cell r="AP74" t="e">
            <v>#N/A</v>
          </cell>
          <cell r="AQ74" t="e">
            <v>#N/A</v>
          </cell>
          <cell r="AR74" t="e">
            <v>#N/A</v>
          </cell>
          <cell r="AS74" t="e">
            <v>#N/A</v>
          </cell>
          <cell r="AT74" t="e">
            <v>#N/A</v>
          </cell>
          <cell r="AU74" t="e">
            <v>#N/A</v>
          </cell>
          <cell r="AV74" t="e">
            <v>#N/A</v>
          </cell>
        </row>
        <row r="75">
          <cell r="A75">
            <v>34.200000000000003</v>
          </cell>
          <cell r="B75" t="str">
            <v>2us_adr_shareholding</v>
          </cell>
          <cell r="C75" t="str">
            <v>US ADR shareholding</v>
          </cell>
          <cell r="D75" t="str">
            <v>(%)</v>
          </cell>
          <cell r="E75">
            <v>0</v>
          </cell>
          <cell r="F75">
            <v>0</v>
          </cell>
          <cell r="G75">
            <v>0</v>
          </cell>
          <cell r="H75">
            <v>0</v>
          </cell>
          <cell r="I75">
            <v>0</v>
          </cell>
          <cell r="J75">
            <v>0</v>
          </cell>
          <cell r="K75">
            <v>0</v>
          </cell>
          <cell r="L75">
            <v>0</v>
          </cell>
          <cell r="M75">
            <v>0</v>
          </cell>
          <cell r="N75" t="str">
            <v>us_adr_shareholding</v>
          </cell>
          <cell r="O75">
            <v>0</v>
          </cell>
          <cell r="P75">
            <v>0</v>
          </cell>
          <cell r="Q75">
            <v>1</v>
          </cell>
          <cell r="R75" t="str">
            <v>S</v>
          </cell>
          <cell r="S75">
            <v>2</v>
          </cell>
          <cell r="T75" t="str">
            <v>null</v>
          </cell>
          <cell r="U75">
            <v>2</v>
          </cell>
          <cell r="V75">
            <v>0</v>
          </cell>
          <cell r="W75">
            <v>0</v>
          </cell>
          <cell r="X75">
            <v>0</v>
          </cell>
          <cell r="Y75">
            <v>0</v>
          </cell>
          <cell r="Z75">
            <v>0</v>
          </cell>
          <cell r="AA75">
            <v>592</v>
          </cell>
          <cell r="AB75" t="str">
            <v>Share data</v>
          </cell>
          <cell r="AC75">
            <v>60</v>
          </cell>
          <cell r="AD75">
            <v>0</v>
          </cell>
          <cell r="AE75" t="str">
            <v>c_st_us_adr_shareholding</v>
          </cell>
          <cell r="AF75">
            <v>0</v>
          </cell>
          <cell r="AG75">
            <v>0</v>
          </cell>
          <cell r="AH75">
            <v>0</v>
          </cell>
          <cell r="AI75">
            <v>0</v>
          </cell>
          <cell r="AJ75">
            <v>0</v>
          </cell>
          <cell r="AK75">
            <v>0</v>
          </cell>
          <cell r="AL75">
            <v>0</v>
          </cell>
          <cell r="AM75">
            <v>0</v>
          </cell>
          <cell r="AN75" t="e">
            <v>#N/A</v>
          </cell>
          <cell r="AO75" t="e">
            <v>#N/A</v>
          </cell>
          <cell r="AP75" t="e">
            <v>#N/A</v>
          </cell>
          <cell r="AQ75" t="e">
            <v>#N/A</v>
          </cell>
          <cell r="AR75" t="e">
            <v>#N/A</v>
          </cell>
          <cell r="AS75" t="e">
            <v>#N/A</v>
          </cell>
          <cell r="AT75" t="e">
            <v>#N/A</v>
          </cell>
          <cell r="AU75" t="e">
            <v>#N/A</v>
          </cell>
          <cell r="AV75" t="e">
            <v>#N/A</v>
          </cell>
        </row>
        <row r="76">
          <cell r="A76">
            <v>34.4</v>
          </cell>
          <cell r="B76" t="str">
            <v>-c_st_gdr_shareholding</v>
          </cell>
          <cell r="C76" t="str">
            <v>GDR shareholding</v>
          </cell>
          <cell r="D76" t="str">
            <v>(%)</v>
          </cell>
          <cell r="E76">
            <v>0</v>
          </cell>
          <cell r="F76">
            <v>0</v>
          </cell>
          <cell r="G76">
            <v>0</v>
          </cell>
          <cell r="H76">
            <v>0</v>
          </cell>
          <cell r="I76">
            <v>0</v>
          </cell>
          <cell r="J76">
            <v>0</v>
          </cell>
          <cell r="K76">
            <v>0</v>
          </cell>
          <cell r="L76">
            <v>0</v>
          </cell>
          <cell r="M76">
            <v>0</v>
          </cell>
          <cell r="N76" t="str">
            <v>c_st_gdr_shareholding</v>
          </cell>
          <cell r="O76">
            <v>0</v>
          </cell>
          <cell r="P76">
            <v>0</v>
          </cell>
          <cell r="Q76">
            <v>1</v>
          </cell>
          <cell r="R76" t="str">
            <v>ST</v>
          </cell>
          <cell r="S76" t="str">
            <v>-</v>
          </cell>
          <cell r="T76">
            <v>1902</v>
          </cell>
          <cell r="U76" t="str">
            <v>-</v>
          </cell>
          <cell r="V76">
            <v>0</v>
          </cell>
          <cell r="W76">
            <v>0</v>
          </cell>
          <cell r="X76">
            <v>0</v>
          </cell>
          <cell r="Y76">
            <v>0</v>
          </cell>
          <cell r="Z76">
            <v>0</v>
          </cell>
          <cell r="AA76">
            <v>268</v>
          </cell>
          <cell r="AB76" t="str">
            <v>Share data</v>
          </cell>
          <cell r="AC76">
            <v>61</v>
          </cell>
          <cell r="AD76">
            <v>0</v>
          </cell>
          <cell r="AE76">
            <v>0</v>
          </cell>
          <cell r="AF76">
            <v>0</v>
          </cell>
          <cell r="AG76">
            <v>0</v>
          </cell>
          <cell r="AH76">
            <v>0</v>
          </cell>
          <cell r="AI76">
            <v>0</v>
          </cell>
          <cell r="AJ76">
            <v>0</v>
          </cell>
          <cell r="AK76">
            <v>0</v>
          </cell>
          <cell r="AL76">
            <v>0</v>
          </cell>
          <cell r="AM76">
            <v>0</v>
          </cell>
          <cell r="AN76" t="e">
            <v>#N/A</v>
          </cell>
          <cell r="AO76" t="e">
            <v>#N/A</v>
          </cell>
          <cell r="AP76" t="e">
            <v>#N/A</v>
          </cell>
          <cell r="AQ76" t="e">
            <v>#N/A</v>
          </cell>
          <cell r="AR76" t="e">
            <v>#N/A</v>
          </cell>
          <cell r="AS76" t="e">
            <v>#N/A</v>
          </cell>
          <cell r="AT76" t="e">
            <v>#N/A</v>
          </cell>
          <cell r="AU76" t="e">
            <v>#N/A</v>
          </cell>
          <cell r="AV76" t="e">
            <v>#N/A</v>
          </cell>
        </row>
        <row r="77">
          <cell r="A77">
            <v>34.6</v>
          </cell>
          <cell r="B77" t="str">
            <v>2gdr_shareholding</v>
          </cell>
          <cell r="C77" t="str">
            <v>GDR shareholding</v>
          </cell>
          <cell r="D77" t="str">
            <v>(%)</v>
          </cell>
          <cell r="E77">
            <v>0</v>
          </cell>
          <cell r="F77">
            <v>0</v>
          </cell>
          <cell r="G77">
            <v>0</v>
          </cell>
          <cell r="H77">
            <v>0</v>
          </cell>
          <cell r="I77">
            <v>0</v>
          </cell>
          <cell r="J77">
            <v>0</v>
          </cell>
          <cell r="K77">
            <v>0</v>
          </cell>
          <cell r="L77">
            <v>0</v>
          </cell>
          <cell r="M77">
            <v>0</v>
          </cell>
          <cell r="N77" t="str">
            <v>gdr_shareholding</v>
          </cell>
          <cell r="O77">
            <v>0</v>
          </cell>
          <cell r="P77">
            <v>0</v>
          </cell>
          <cell r="Q77">
            <v>1</v>
          </cell>
          <cell r="R77" t="str">
            <v>S</v>
          </cell>
          <cell r="S77">
            <v>2</v>
          </cell>
          <cell r="T77" t="str">
            <v>null</v>
          </cell>
          <cell r="U77">
            <v>2</v>
          </cell>
          <cell r="V77">
            <v>0</v>
          </cell>
          <cell r="W77">
            <v>0</v>
          </cell>
          <cell r="X77">
            <v>0</v>
          </cell>
          <cell r="Y77">
            <v>0</v>
          </cell>
          <cell r="Z77">
            <v>0</v>
          </cell>
          <cell r="AA77">
            <v>267</v>
          </cell>
          <cell r="AB77" t="str">
            <v>Share data</v>
          </cell>
          <cell r="AC77">
            <v>62</v>
          </cell>
          <cell r="AD77">
            <v>0</v>
          </cell>
          <cell r="AE77" t="str">
            <v>c_st_gdr_shareholding</v>
          </cell>
          <cell r="AF77">
            <v>0</v>
          </cell>
          <cell r="AG77">
            <v>0</v>
          </cell>
          <cell r="AH77">
            <v>0</v>
          </cell>
          <cell r="AI77">
            <v>0</v>
          </cell>
          <cell r="AJ77">
            <v>0</v>
          </cell>
          <cell r="AK77">
            <v>0</v>
          </cell>
          <cell r="AL77">
            <v>0</v>
          </cell>
          <cell r="AM77">
            <v>0</v>
          </cell>
          <cell r="AN77" t="e">
            <v>#N/A</v>
          </cell>
          <cell r="AO77" t="e">
            <v>#N/A</v>
          </cell>
          <cell r="AP77" t="e">
            <v>#N/A</v>
          </cell>
          <cell r="AQ77" t="e">
            <v>#N/A</v>
          </cell>
          <cell r="AR77" t="e">
            <v>#N/A</v>
          </cell>
          <cell r="AS77" t="e">
            <v>#N/A</v>
          </cell>
          <cell r="AT77" t="e">
            <v>#N/A</v>
          </cell>
          <cell r="AU77" t="e">
            <v>#N/A</v>
          </cell>
          <cell r="AV77" t="e">
            <v>#N/A</v>
          </cell>
        </row>
        <row r="78">
          <cell r="A78">
            <v>308</v>
          </cell>
          <cell r="B78" t="str">
            <v>1num_shares_yearend</v>
          </cell>
          <cell r="C78" t="str">
            <v>Year end number of shares</v>
          </cell>
          <cell r="D78" t="str">
            <v>(m)</v>
          </cell>
          <cell r="E78">
            <v>0</v>
          </cell>
          <cell r="F78">
            <v>0</v>
          </cell>
          <cell r="G78">
            <v>0</v>
          </cell>
          <cell r="H78">
            <v>0</v>
          </cell>
          <cell r="I78">
            <v>0</v>
          </cell>
          <cell r="J78">
            <v>0</v>
          </cell>
          <cell r="K78">
            <v>0</v>
          </cell>
          <cell r="L78">
            <v>0</v>
          </cell>
          <cell r="M78">
            <v>0</v>
          </cell>
          <cell r="N78" t="str">
            <v>num_shares_yearend</v>
          </cell>
          <cell r="O78">
            <v>0</v>
          </cell>
          <cell r="P78">
            <v>0</v>
          </cell>
          <cell r="Q78">
            <v>1000000</v>
          </cell>
          <cell r="R78" t="str">
            <v>S</v>
          </cell>
          <cell r="S78">
            <v>2</v>
          </cell>
          <cell r="T78" t="str">
            <v>null</v>
          </cell>
          <cell r="U78">
            <v>1</v>
          </cell>
          <cell r="V78">
            <v>0</v>
          </cell>
          <cell r="W78">
            <v>0</v>
          </cell>
          <cell r="X78">
            <v>0</v>
          </cell>
          <cell r="Y78">
            <v>0</v>
          </cell>
          <cell r="Z78">
            <v>0</v>
          </cell>
          <cell r="AA78">
            <v>606</v>
          </cell>
          <cell r="AB78" t="str">
            <v>Share data</v>
          </cell>
          <cell r="AC78">
            <v>62</v>
          </cell>
          <cell r="AD78">
            <v>0</v>
          </cell>
          <cell r="AE78">
            <v>0</v>
          </cell>
          <cell r="AF78">
            <v>0</v>
          </cell>
          <cell r="AG78">
            <v>0</v>
          </cell>
          <cell r="AH78">
            <v>0</v>
          </cell>
          <cell r="AI78">
            <v>0</v>
          </cell>
          <cell r="AJ78">
            <v>0</v>
          </cell>
          <cell r="AK78">
            <v>0</v>
          </cell>
          <cell r="AL78">
            <v>0</v>
          </cell>
          <cell r="AM78">
            <v>0</v>
          </cell>
          <cell r="AN78">
            <v>308</v>
          </cell>
          <cell r="AO78" t="str">
            <v>Year end number of shares</v>
          </cell>
          <cell r="AP78">
            <v>0</v>
          </cell>
          <cell r="AQ78">
            <v>0</v>
          </cell>
          <cell r="AR78">
            <v>0</v>
          </cell>
          <cell r="AS78">
            <v>0</v>
          </cell>
          <cell r="AT78">
            <v>0</v>
          </cell>
          <cell r="AU78" t="e">
            <v>#VALUE!</v>
          </cell>
          <cell r="AV78" t="e">
            <v>#VALUE!</v>
          </cell>
        </row>
        <row r="79">
          <cell r="A79">
            <v>34.9</v>
          </cell>
          <cell r="B79" t="str">
            <v>--</v>
          </cell>
          <cell r="C79" t="str">
            <v>Fundamental data, Profit &amp; Loss</v>
          </cell>
          <cell r="D79">
            <v>0</v>
          </cell>
          <cell r="E79">
            <v>0</v>
          </cell>
          <cell r="F79">
            <v>0</v>
          </cell>
          <cell r="G79">
            <v>0</v>
          </cell>
          <cell r="H79">
            <v>0</v>
          </cell>
          <cell r="I79">
            <v>0</v>
          </cell>
          <cell r="J79">
            <v>0</v>
          </cell>
          <cell r="K79">
            <v>0</v>
          </cell>
          <cell r="L79">
            <v>0</v>
          </cell>
          <cell r="M79">
            <v>0</v>
          </cell>
          <cell r="N79" t="str">
            <v>-</v>
          </cell>
          <cell r="O79" t="str">
            <v>-</v>
          </cell>
          <cell r="P79">
            <v>0</v>
          </cell>
          <cell r="Q79" t="str">
            <v>-</v>
          </cell>
          <cell r="R79" t="str">
            <v>Heading</v>
          </cell>
          <cell r="S79" t="str">
            <v>-</v>
          </cell>
          <cell r="T79">
            <v>1000</v>
          </cell>
          <cell r="U79" t="str">
            <v>-</v>
          </cell>
          <cell r="V79">
            <v>0</v>
          </cell>
          <cell r="W79">
            <v>0</v>
          </cell>
          <cell r="X79">
            <v>0</v>
          </cell>
          <cell r="Y79">
            <v>0</v>
          </cell>
          <cell r="Z79">
            <v>0</v>
          </cell>
          <cell r="AA79">
            <v>257</v>
          </cell>
          <cell r="AB79" t="str">
            <v>Fundamental data p&amp;L</v>
          </cell>
          <cell r="AC79">
            <v>63</v>
          </cell>
          <cell r="AD79">
            <v>0</v>
          </cell>
          <cell r="AE79">
            <v>0</v>
          </cell>
          <cell r="AF79">
            <v>0</v>
          </cell>
          <cell r="AG79">
            <v>0</v>
          </cell>
          <cell r="AH79">
            <v>0</v>
          </cell>
          <cell r="AI79">
            <v>0</v>
          </cell>
          <cell r="AJ79">
            <v>0</v>
          </cell>
          <cell r="AK79">
            <v>0</v>
          </cell>
          <cell r="AL79">
            <v>0</v>
          </cell>
          <cell r="AM79">
            <v>0</v>
          </cell>
          <cell r="AN79" t="e">
            <v>#N/A</v>
          </cell>
          <cell r="AO79" t="e">
            <v>#N/A</v>
          </cell>
          <cell r="AP79" t="e">
            <v>#N/A</v>
          </cell>
          <cell r="AQ79" t="e">
            <v>#N/A</v>
          </cell>
          <cell r="AR79" t="e">
            <v>#N/A</v>
          </cell>
          <cell r="AS79" t="e">
            <v>#N/A</v>
          </cell>
          <cell r="AT79" t="e">
            <v>#N/A</v>
          </cell>
          <cell r="AU79" t="e">
            <v>#N/A</v>
          </cell>
          <cell r="AV79" t="e">
            <v>#N/A</v>
          </cell>
        </row>
        <row r="80">
          <cell r="A80">
            <v>295</v>
          </cell>
          <cell r="B80" t="str">
            <v>1year_end_date</v>
          </cell>
          <cell r="C80" t="str">
            <v>Year end date</v>
          </cell>
          <cell r="D80" t="str">
            <v>(dd/mm/yyyy)</v>
          </cell>
          <cell r="E80">
            <v>0</v>
          </cell>
          <cell r="F80">
            <v>0</v>
          </cell>
          <cell r="G80">
            <v>0</v>
          </cell>
          <cell r="H80">
            <v>0</v>
          </cell>
          <cell r="I80">
            <v>0</v>
          </cell>
          <cell r="J80">
            <v>0</v>
          </cell>
          <cell r="K80">
            <v>0</v>
          </cell>
          <cell r="L80">
            <v>0</v>
          </cell>
          <cell r="M80">
            <v>0</v>
          </cell>
          <cell r="N80" t="str">
            <v>year_end_date</v>
          </cell>
          <cell r="O80">
            <v>2</v>
          </cell>
          <cell r="P80">
            <v>0</v>
          </cell>
          <cell r="Q80">
            <v>1</v>
          </cell>
          <cell r="R80" t="str">
            <v>E</v>
          </cell>
          <cell r="S80">
            <v>0</v>
          </cell>
          <cell r="T80" t="str">
            <v>null</v>
          </cell>
          <cell r="U80">
            <v>1</v>
          </cell>
          <cell r="V80">
            <v>0</v>
          </cell>
          <cell r="W80">
            <v>0</v>
          </cell>
          <cell r="X80">
            <v>0</v>
          </cell>
          <cell r="Y80">
            <v>0</v>
          </cell>
          <cell r="Z80">
            <v>0</v>
          </cell>
          <cell r="AA80">
            <v>605</v>
          </cell>
          <cell r="AB80" t="str">
            <v>Fundamental data p&amp;L</v>
          </cell>
          <cell r="AC80">
            <v>64</v>
          </cell>
          <cell r="AD80">
            <v>0</v>
          </cell>
          <cell r="AE80">
            <v>0</v>
          </cell>
          <cell r="AF80">
            <v>0</v>
          </cell>
          <cell r="AG80">
            <v>0</v>
          </cell>
          <cell r="AH80">
            <v>0</v>
          </cell>
          <cell r="AI80">
            <v>0</v>
          </cell>
          <cell r="AJ80">
            <v>0</v>
          </cell>
          <cell r="AK80">
            <v>0</v>
          </cell>
          <cell r="AL80">
            <v>0</v>
          </cell>
          <cell r="AM80">
            <v>0</v>
          </cell>
          <cell r="AN80">
            <v>295</v>
          </cell>
          <cell r="AO80" t="str">
            <v>Year end date</v>
          </cell>
          <cell r="AP80">
            <v>0</v>
          </cell>
          <cell r="AQ80">
            <v>0</v>
          </cell>
          <cell r="AR80">
            <v>0</v>
          </cell>
          <cell r="AS80">
            <v>0</v>
          </cell>
          <cell r="AT80">
            <v>0</v>
          </cell>
          <cell r="AU80" t="e">
            <v>#VALUE!</v>
          </cell>
          <cell r="AV80" t="e">
            <v>#VALUE!</v>
          </cell>
        </row>
        <row r="81">
          <cell r="A81">
            <v>35</v>
          </cell>
          <cell r="B81" t="str">
            <v>1fd_sales</v>
          </cell>
          <cell r="C81" t="str">
            <v>Sales</v>
          </cell>
          <cell r="D81" t="str">
            <v>(m)</v>
          </cell>
          <cell r="E81">
            <v>0</v>
          </cell>
          <cell r="F81">
            <v>0</v>
          </cell>
          <cell r="G81">
            <v>0</v>
          </cell>
          <cell r="H81">
            <v>0</v>
          </cell>
          <cell r="I81">
            <v>0</v>
          </cell>
          <cell r="J81">
            <v>0</v>
          </cell>
          <cell r="K81">
            <v>0</v>
          </cell>
          <cell r="L81">
            <v>0</v>
          </cell>
          <cell r="M81">
            <v>0</v>
          </cell>
          <cell r="N81" t="str">
            <v>fd_sales</v>
          </cell>
          <cell r="O81">
            <v>0</v>
          </cell>
          <cell r="P81">
            <v>0</v>
          </cell>
          <cell r="Q81">
            <v>1000000</v>
          </cell>
          <cell r="R81" t="str">
            <v>E</v>
          </cell>
          <cell r="S81">
            <v>2</v>
          </cell>
          <cell r="T81" t="str">
            <v>null</v>
          </cell>
          <cell r="U81">
            <v>1</v>
          </cell>
          <cell r="V81">
            <v>0</v>
          </cell>
          <cell r="W81">
            <v>0</v>
          </cell>
          <cell r="X81">
            <v>0</v>
          </cell>
          <cell r="Y81">
            <v>0</v>
          </cell>
          <cell r="Z81">
            <v>0</v>
          </cell>
          <cell r="AA81">
            <v>519</v>
          </cell>
          <cell r="AB81" t="str">
            <v>Fundamental data p&amp;L</v>
          </cell>
          <cell r="AC81">
            <v>65</v>
          </cell>
          <cell r="AD81">
            <v>0</v>
          </cell>
          <cell r="AE81">
            <v>0</v>
          </cell>
          <cell r="AF81">
            <v>0</v>
          </cell>
          <cell r="AG81">
            <v>0</v>
          </cell>
          <cell r="AH81">
            <v>0</v>
          </cell>
          <cell r="AI81">
            <v>0</v>
          </cell>
          <cell r="AJ81">
            <v>0</v>
          </cell>
          <cell r="AK81">
            <v>0</v>
          </cell>
          <cell r="AL81">
            <v>0</v>
          </cell>
          <cell r="AM81">
            <v>0</v>
          </cell>
          <cell r="AN81">
            <v>35</v>
          </cell>
          <cell r="AO81" t="str">
            <v>Sales*</v>
          </cell>
          <cell r="AP81" t="str">
            <v>m</v>
          </cell>
          <cell r="AQ81" t="str">
            <v>Turnover, Revenue</v>
          </cell>
          <cell r="AR81">
            <v>0</v>
          </cell>
          <cell r="AS81">
            <v>0</v>
          </cell>
          <cell r="AT81">
            <v>0</v>
          </cell>
          <cell r="AU81" t="e">
            <v>#VALUE!</v>
          </cell>
          <cell r="AV81" t="e">
            <v>#VALUE!</v>
          </cell>
        </row>
        <row r="82">
          <cell r="A82">
            <v>36</v>
          </cell>
          <cell r="B82" t="str">
            <v>2fd_sales_growth_yoy</v>
          </cell>
          <cell r="C82" t="str">
            <v>Sales growth y-o-y</v>
          </cell>
          <cell r="D82" t="str">
            <v>(%)</v>
          </cell>
          <cell r="E82">
            <v>0</v>
          </cell>
          <cell r="F82">
            <v>0</v>
          </cell>
          <cell r="G82">
            <v>0</v>
          </cell>
          <cell r="H82">
            <v>0</v>
          </cell>
          <cell r="I82">
            <v>0</v>
          </cell>
          <cell r="J82">
            <v>0</v>
          </cell>
          <cell r="K82">
            <v>0</v>
          </cell>
          <cell r="L82">
            <v>0</v>
          </cell>
          <cell r="M82">
            <v>0</v>
          </cell>
          <cell r="N82" t="str">
            <v>fd_sales_growth_yoy</v>
          </cell>
          <cell r="O82">
            <v>0</v>
          </cell>
          <cell r="P82">
            <v>0</v>
          </cell>
          <cell r="Q82">
            <v>0.01</v>
          </cell>
          <cell r="R82" t="str">
            <v>E</v>
          </cell>
          <cell r="S82">
            <v>2</v>
          </cell>
          <cell r="T82" t="str">
            <v>null</v>
          </cell>
          <cell r="U82">
            <v>2</v>
          </cell>
          <cell r="V82">
            <v>0</v>
          </cell>
          <cell r="W82">
            <v>0</v>
          </cell>
          <cell r="X82">
            <v>0</v>
          </cell>
          <cell r="Y82">
            <v>0</v>
          </cell>
          <cell r="Z82">
            <v>0</v>
          </cell>
          <cell r="AA82">
            <v>523</v>
          </cell>
          <cell r="AB82" t="str">
            <v>Fundamental data p&amp;L</v>
          </cell>
          <cell r="AC82">
            <v>66</v>
          </cell>
          <cell r="AD82">
            <v>0</v>
          </cell>
          <cell r="AE82">
            <v>0</v>
          </cell>
          <cell r="AF82">
            <v>0</v>
          </cell>
          <cell r="AG82">
            <v>0</v>
          </cell>
          <cell r="AH82">
            <v>0</v>
          </cell>
          <cell r="AI82">
            <v>0</v>
          </cell>
          <cell r="AJ82">
            <v>0</v>
          </cell>
          <cell r="AK82">
            <v>0</v>
          </cell>
          <cell r="AL82">
            <v>0</v>
          </cell>
          <cell r="AM82">
            <v>0</v>
          </cell>
          <cell r="AN82">
            <v>36</v>
          </cell>
          <cell r="AO82" t="str">
            <v>Sales growth y-o-y*</v>
          </cell>
          <cell r="AP82" t="str">
            <v>%</v>
          </cell>
          <cell r="AQ82">
            <v>0</v>
          </cell>
          <cell r="AR82">
            <v>0</v>
          </cell>
          <cell r="AS82" t="str">
            <v>standard y-o-y growth calc on 35</v>
          </cell>
          <cell r="AT82">
            <v>0</v>
          </cell>
          <cell r="AU82" t="e">
            <v>#VALUE!</v>
          </cell>
          <cell r="AV82" t="e">
            <v>#VALUE!</v>
          </cell>
        </row>
        <row r="83">
          <cell r="A83">
            <v>36.200000000000003</v>
          </cell>
          <cell r="B83" t="str">
            <v>2fd_sales_growth_yoy</v>
          </cell>
          <cell r="C83" t="str">
            <v>Net rental growth y-o-y</v>
          </cell>
          <cell r="D83" t="str">
            <v>(%)</v>
          </cell>
          <cell r="E83">
            <v>0</v>
          </cell>
          <cell r="F83">
            <v>0</v>
          </cell>
          <cell r="G83">
            <v>0</v>
          </cell>
          <cell r="H83">
            <v>0</v>
          </cell>
          <cell r="I83">
            <v>0</v>
          </cell>
          <cell r="J83">
            <v>0</v>
          </cell>
          <cell r="K83">
            <v>0</v>
          </cell>
          <cell r="L83">
            <v>0</v>
          </cell>
          <cell r="M83">
            <v>0</v>
          </cell>
          <cell r="N83" t="str">
            <v>fd_sales_growth_yoy</v>
          </cell>
          <cell r="O83">
            <v>0</v>
          </cell>
          <cell r="P83">
            <v>0</v>
          </cell>
          <cell r="Q83">
            <v>0.01</v>
          </cell>
          <cell r="R83" t="str">
            <v>E</v>
          </cell>
          <cell r="S83">
            <v>2</v>
          </cell>
          <cell r="T83" t="str">
            <v>null</v>
          </cell>
          <cell r="U83">
            <v>2</v>
          </cell>
          <cell r="V83">
            <v>0</v>
          </cell>
          <cell r="W83">
            <v>0</v>
          </cell>
          <cell r="X83">
            <v>0</v>
          </cell>
          <cell r="Y83">
            <v>0</v>
          </cell>
          <cell r="Z83">
            <v>0</v>
          </cell>
          <cell r="AA83">
            <v>388</v>
          </cell>
          <cell r="AB83" t="str">
            <v>Fundamental data p&amp;L</v>
          </cell>
          <cell r="AC83">
            <v>67</v>
          </cell>
          <cell r="AD83">
            <v>0</v>
          </cell>
          <cell r="AE83">
            <v>0</v>
          </cell>
          <cell r="AF83">
            <v>0</v>
          </cell>
          <cell r="AG83">
            <v>0</v>
          </cell>
          <cell r="AH83">
            <v>0</v>
          </cell>
          <cell r="AI83">
            <v>0</v>
          </cell>
          <cell r="AJ83">
            <v>0</v>
          </cell>
          <cell r="AK83">
            <v>0</v>
          </cell>
          <cell r="AL83">
            <v>0</v>
          </cell>
          <cell r="AM83">
            <v>0</v>
          </cell>
          <cell r="AN83" t="e">
            <v>#N/A</v>
          </cell>
          <cell r="AO83" t="e">
            <v>#N/A</v>
          </cell>
          <cell r="AP83" t="e">
            <v>#N/A</v>
          </cell>
          <cell r="AQ83" t="e">
            <v>#N/A</v>
          </cell>
          <cell r="AR83" t="e">
            <v>#N/A</v>
          </cell>
          <cell r="AS83" t="e">
            <v>#N/A</v>
          </cell>
          <cell r="AT83" t="e">
            <v>#N/A</v>
          </cell>
          <cell r="AU83" t="e">
            <v>#N/A</v>
          </cell>
          <cell r="AV83" t="e">
            <v>#N/A</v>
          </cell>
        </row>
        <row r="84">
          <cell r="A84">
            <v>36.4</v>
          </cell>
          <cell r="B84" t="str">
            <v>1fd_sales</v>
          </cell>
          <cell r="C84" t="str">
            <v>Revenues</v>
          </cell>
          <cell r="D84" t="str">
            <v>(m)</v>
          </cell>
          <cell r="E84">
            <v>0</v>
          </cell>
          <cell r="F84">
            <v>0</v>
          </cell>
          <cell r="G84">
            <v>0</v>
          </cell>
          <cell r="H84">
            <v>0</v>
          </cell>
          <cell r="I84">
            <v>0</v>
          </cell>
          <cell r="J84">
            <v>0</v>
          </cell>
          <cell r="K84">
            <v>0</v>
          </cell>
          <cell r="L84">
            <v>0</v>
          </cell>
          <cell r="M84">
            <v>0</v>
          </cell>
          <cell r="N84" t="str">
            <v>fd_sales</v>
          </cell>
          <cell r="O84">
            <v>0</v>
          </cell>
          <cell r="P84">
            <v>0</v>
          </cell>
          <cell r="Q84">
            <v>1000000</v>
          </cell>
          <cell r="R84" t="str">
            <v>E</v>
          </cell>
          <cell r="S84">
            <v>2</v>
          </cell>
          <cell r="T84" t="str">
            <v>null</v>
          </cell>
          <cell r="U84">
            <v>1</v>
          </cell>
          <cell r="V84">
            <v>0</v>
          </cell>
          <cell r="W84">
            <v>0</v>
          </cell>
          <cell r="X84">
            <v>0</v>
          </cell>
          <cell r="Y84">
            <v>0</v>
          </cell>
          <cell r="Z84">
            <v>0</v>
          </cell>
          <cell r="AA84">
            <v>506</v>
          </cell>
          <cell r="AB84" t="str">
            <v>Fundamental data p&amp;L</v>
          </cell>
          <cell r="AC84">
            <v>68</v>
          </cell>
          <cell r="AD84">
            <v>0</v>
          </cell>
          <cell r="AE84">
            <v>0</v>
          </cell>
          <cell r="AF84">
            <v>0</v>
          </cell>
          <cell r="AG84">
            <v>0</v>
          </cell>
          <cell r="AH84">
            <v>0</v>
          </cell>
          <cell r="AI84">
            <v>0</v>
          </cell>
          <cell r="AJ84">
            <v>0</v>
          </cell>
          <cell r="AK84">
            <v>0</v>
          </cell>
          <cell r="AL84">
            <v>0</v>
          </cell>
          <cell r="AM84">
            <v>0</v>
          </cell>
          <cell r="AN84" t="e">
            <v>#N/A</v>
          </cell>
          <cell r="AO84" t="e">
            <v>#N/A</v>
          </cell>
          <cell r="AP84" t="e">
            <v>#N/A</v>
          </cell>
          <cell r="AQ84" t="e">
            <v>#N/A</v>
          </cell>
          <cell r="AR84" t="e">
            <v>#N/A</v>
          </cell>
          <cell r="AS84" t="e">
            <v>#N/A</v>
          </cell>
          <cell r="AT84" t="e">
            <v>#N/A</v>
          </cell>
          <cell r="AU84" t="e">
            <v>#N/A</v>
          </cell>
          <cell r="AV84" t="e">
            <v>#N/A</v>
          </cell>
        </row>
        <row r="85">
          <cell r="A85">
            <v>36.6</v>
          </cell>
          <cell r="B85" t="str">
            <v>2fd_sales_growth_yoy</v>
          </cell>
          <cell r="C85" t="str">
            <v>Revenues growth y-o-y</v>
          </cell>
          <cell r="D85" t="str">
            <v>(%)</v>
          </cell>
          <cell r="E85">
            <v>0</v>
          </cell>
          <cell r="F85">
            <v>0</v>
          </cell>
          <cell r="G85">
            <v>0</v>
          </cell>
          <cell r="H85">
            <v>0</v>
          </cell>
          <cell r="I85">
            <v>0</v>
          </cell>
          <cell r="J85">
            <v>0</v>
          </cell>
          <cell r="K85">
            <v>0</v>
          </cell>
          <cell r="L85">
            <v>0</v>
          </cell>
          <cell r="M85">
            <v>0</v>
          </cell>
          <cell r="N85" t="str">
            <v>fd_sales_growth_yoy</v>
          </cell>
          <cell r="O85">
            <v>0</v>
          </cell>
          <cell r="P85">
            <v>0</v>
          </cell>
          <cell r="Q85">
            <v>0.01</v>
          </cell>
          <cell r="R85" t="str">
            <v>E</v>
          </cell>
          <cell r="S85">
            <v>2</v>
          </cell>
          <cell r="T85" t="str">
            <v>null</v>
          </cell>
          <cell r="U85">
            <v>2</v>
          </cell>
          <cell r="V85">
            <v>0</v>
          </cell>
          <cell r="W85">
            <v>0</v>
          </cell>
          <cell r="X85">
            <v>0</v>
          </cell>
          <cell r="Y85">
            <v>0</v>
          </cell>
          <cell r="Z85">
            <v>0</v>
          </cell>
          <cell r="AA85">
            <v>507</v>
          </cell>
          <cell r="AB85" t="str">
            <v>Fundamental data p&amp;L</v>
          </cell>
          <cell r="AC85">
            <v>69</v>
          </cell>
          <cell r="AD85">
            <v>0</v>
          </cell>
          <cell r="AE85">
            <v>0</v>
          </cell>
          <cell r="AF85">
            <v>0</v>
          </cell>
          <cell r="AG85">
            <v>0</v>
          </cell>
          <cell r="AH85">
            <v>0</v>
          </cell>
          <cell r="AI85">
            <v>0</v>
          </cell>
          <cell r="AJ85">
            <v>0</v>
          </cell>
          <cell r="AK85">
            <v>0</v>
          </cell>
          <cell r="AL85">
            <v>0</v>
          </cell>
          <cell r="AM85">
            <v>0</v>
          </cell>
          <cell r="AN85" t="e">
            <v>#N/A</v>
          </cell>
          <cell r="AO85" t="e">
            <v>#N/A</v>
          </cell>
          <cell r="AP85" t="e">
            <v>#N/A</v>
          </cell>
          <cell r="AQ85" t="e">
            <v>#N/A</v>
          </cell>
          <cell r="AR85" t="e">
            <v>#N/A</v>
          </cell>
          <cell r="AS85" t="e">
            <v>#N/A</v>
          </cell>
          <cell r="AT85" t="e">
            <v>#N/A</v>
          </cell>
          <cell r="AU85" t="e">
            <v>#N/A</v>
          </cell>
          <cell r="AV85" t="e">
            <v>#N/A</v>
          </cell>
        </row>
        <row r="86">
          <cell r="A86">
            <v>37.4</v>
          </cell>
          <cell r="B86" t="str">
            <v>2fd_5yr_avg_sales_grwth</v>
          </cell>
          <cell r="C86" t="str">
            <v>5yr average sales growth</v>
          </cell>
          <cell r="D86" t="str">
            <v>(%)</v>
          </cell>
          <cell r="E86">
            <v>0</v>
          </cell>
          <cell r="F86">
            <v>0</v>
          </cell>
          <cell r="G86">
            <v>0</v>
          </cell>
          <cell r="H86">
            <v>0</v>
          </cell>
          <cell r="I86">
            <v>0</v>
          </cell>
          <cell r="J86">
            <v>0</v>
          </cell>
          <cell r="K86">
            <v>0</v>
          </cell>
          <cell r="L86">
            <v>0</v>
          </cell>
          <cell r="M86">
            <v>0</v>
          </cell>
          <cell r="N86" t="str">
            <v>fd_5yr_avg_sales_grwth</v>
          </cell>
          <cell r="O86">
            <v>0</v>
          </cell>
          <cell r="P86">
            <v>0</v>
          </cell>
          <cell r="Q86">
            <v>0.01</v>
          </cell>
          <cell r="R86" t="str">
            <v>E</v>
          </cell>
          <cell r="S86">
            <v>2</v>
          </cell>
          <cell r="T86" t="str">
            <v>null</v>
          </cell>
          <cell r="U86">
            <v>2</v>
          </cell>
          <cell r="V86">
            <v>0</v>
          </cell>
          <cell r="W86">
            <v>0</v>
          </cell>
          <cell r="X86">
            <v>0</v>
          </cell>
          <cell r="Y86">
            <v>0</v>
          </cell>
          <cell r="Z86">
            <v>0</v>
          </cell>
          <cell r="AA86">
            <v>10</v>
          </cell>
          <cell r="AB86" t="str">
            <v>Fundamental data p&amp;L</v>
          </cell>
          <cell r="AC86">
            <v>73</v>
          </cell>
          <cell r="AD86">
            <v>0</v>
          </cell>
          <cell r="AE86" t="str">
            <v>c_st_5yr_av_sales_growth</v>
          </cell>
          <cell r="AF86">
            <v>0</v>
          </cell>
          <cell r="AG86">
            <v>0</v>
          </cell>
          <cell r="AH86">
            <v>0</v>
          </cell>
          <cell r="AI86">
            <v>0</v>
          </cell>
          <cell r="AJ86">
            <v>0</v>
          </cell>
          <cell r="AK86">
            <v>0</v>
          </cell>
          <cell r="AL86">
            <v>0</v>
          </cell>
          <cell r="AM86">
            <v>0</v>
          </cell>
          <cell r="AN86" t="e">
            <v>#N/A</v>
          </cell>
          <cell r="AO86" t="e">
            <v>#N/A</v>
          </cell>
          <cell r="AP86" t="e">
            <v>#N/A</v>
          </cell>
          <cell r="AQ86" t="e">
            <v>#N/A</v>
          </cell>
          <cell r="AR86" t="e">
            <v>#N/A</v>
          </cell>
          <cell r="AS86" t="e">
            <v>#N/A</v>
          </cell>
          <cell r="AT86" t="e">
            <v>#N/A</v>
          </cell>
          <cell r="AU86" t="e">
            <v>#N/A</v>
          </cell>
          <cell r="AV86" t="e">
            <v>#N/A</v>
          </cell>
        </row>
        <row r="87">
          <cell r="A87">
            <v>37.6</v>
          </cell>
          <cell r="B87" t="str">
            <v>2fd_3yr_avg_sales_grwth</v>
          </cell>
          <cell r="C87" t="str">
            <v>3yr average sales growth</v>
          </cell>
          <cell r="D87" t="str">
            <v>(%)</v>
          </cell>
          <cell r="E87">
            <v>0</v>
          </cell>
          <cell r="F87">
            <v>0</v>
          </cell>
          <cell r="G87">
            <v>0</v>
          </cell>
          <cell r="H87">
            <v>0</v>
          </cell>
          <cell r="I87">
            <v>0</v>
          </cell>
          <cell r="J87">
            <v>0</v>
          </cell>
          <cell r="K87">
            <v>0</v>
          </cell>
          <cell r="L87">
            <v>0</v>
          </cell>
          <cell r="M87">
            <v>0</v>
          </cell>
          <cell r="N87" t="str">
            <v>fd_3yr_avg_sales_grwth</v>
          </cell>
          <cell r="O87">
            <v>0</v>
          </cell>
          <cell r="P87">
            <v>0</v>
          </cell>
          <cell r="Q87">
            <v>0.01</v>
          </cell>
          <cell r="R87" t="str">
            <v>E</v>
          </cell>
          <cell r="S87">
            <v>2</v>
          </cell>
          <cell r="T87" t="str">
            <v>null</v>
          </cell>
          <cell r="U87">
            <v>2</v>
          </cell>
          <cell r="V87">
            <v>0</v>
          </cell>
          <cell r="W87">
            <v>0</v>
          </cell>
          <cell r="X87">
            <v>0</v>
          </cell>
          <cell r="Y87">
            <v>0</v>
          </cell>
          <cell r="Z87">
            <v>0</v>
          </cell>
          <cell r="AA87">
            <v>4</v>
          </cell>
          <cell r="AB87" t="str">
            <v>Fundamental data p&amp;L</v>
          </cell>
          <cell r="AC87">
            <v>74</v>
          </cell>
          <cell r="AD87">
            <v>0</v>
          </cell>
          <cell r="AE87" t="str">
            <v>c_st_3yr_av_sales_growth</v>
          </cell>
          <cell r="AF87">
            <v>0</v>
          </cell>
          <cell r="AG87">
            <v>0</v>
          </cell>
          <cell r="AH87">
            <v>0</v>
          </cell>
          <cell r="AI87">
            <v>0</v>
          </cell>
          <cell r="AJ87">
            <v>0</v>
          </cell>
          <cell r="AK87">
            <v>0</v>
          </cell>
          <cell r="AL87">
            <v>0</v>
          </cell>
          <cell r="AM87">
            <v>0</v>
          </cell>
          <cell r="AN87" t="e">
            <v>#N/A</v>
          </cell>
          <cell r="AO87" t="e">
            <v>#N/A</v>
          </cell>
          <cell r="AP87" t="e">
            <v>#N/A</v>
          </cell>
          <cell r="AQ87" t="e">
            <v>#N/A</v>
          </cell>
          <cell r="AR87" t="e">
            <v>#N/A</v>
          </cell>
          <cell r="AS87" t="e">
            <v>#N/A</v>
          </cell>
          <cell r="AT87" t="e">
            <v>#N/A</v>
          </cell>
          <cell r="AU87" t="e">
            <v>#N/A</v>
          </cell>
          <cell r="AV87" t="e">
            <v>#N/A</v>
          </cell>
        </row>
        <row r="88">
          <cell r="A88">
            <v>37.799999999999997</v>
          </cell>
          <cell r="B88" t="str">
            <v>2fd_5yr_avg_sales_grwth</v>
          </cell>
          <cell r="C88" t="str">
            <v>5yr average rental growth</v>
          </cell>
          <cell r="D88" t="str">
            <v>(%)</v>
          </cell>
          <cell r="E88">
            <v>0</v>
          </cell>
          <cell r="F88">
            <v>0</v>
          </cell>
          <cell r="G88">
            <v>0</v>
          </cell>
          <cell r="H88">
            <v>0</v>
          </cell>
          <cell r="I88">
            <v>0</v>
          </cell>
          <cell r="J88">
            <v>0</v>
          </cell>
          <cell r="K88">
            <v>0</v>
          </cell>
          <cell r="L88">
            <v>0</v>
          </cell>
          <cell r="M88">
            <v>0</v>
          </cell>
          <cell r="N88" t="str">
            <v>fd_5yr_avg_sales_grwth</v>
          </cell>
          <cell r="O88">
            <v>0</v>
          </cell>
          <cell r="P88">
            <v>0</v>
          </cell>
          <cell r="Q88">
            <v>0.01</v>
          </cell>
          <cell r="R88" t="str">
            <v>E</v>
          </cell>
          <cell r="S88">
            <v>2</v>
          </cell>
          <cell r="T88" t="str">
            <v>null</v>
          </cell>
          <cell r="U88">
            <v>2</v>
          </cell>
          <cell r="V88">
            <v>0</v>
          </cell>
          <cell r="W88">
            <v>0</v>
          </cell>
          <cell r="X88">
            <v>0</v>
          </cell>
          <cell r="Y88">
            <v>0</v>
          </cell>
          <cell r="Z88">
            <v>0</v>
          </cell>
          <cell r="AA88">
            <v>8</v>
          </cell>
          <cell r="AB88" t="str">
            <v>Fundamental data p&amp;L</v>
          </cell>
          <cell r="AC88">
            <v>75</v>
          </cell>
          <cell r="AD88">
            <v>0</v>
          </cell>
          <cell r="AE88" t="str">
            <v>c_st_5yr_av_sales_growth</v>
          </cell>
          <cell r="AF88">
            <v>0</v>
          </cell>
          <cell r="AG88">
            <v>0</v>
          </cell>
          <cell r="AH88">
            <v>0</v>
          </cell>
          <cell r="AI88">
            <v>0</v>
          </cell>
          <cell r="AJ88">
            <v>0</v>
          </cell>
          <cell r="AK88">
            <v>0</v>
          </cell>
          <cell r="AL88">
            <v>0</v>
          </cell>
          <cell r="AM88">
            <v>0</v>
          </cell>
          <cell r="AN88" t="e">
            <v>#N/A</v>
          </cell>
          <cell r="AO88" t="e">
            <v>#N/A</v>
          </cell>
          <cell r="AP88" t="e">
            <v>#N/A</v>
          </cell>
          <cell r="AQ88" t="e">
            <v>#N/A</v>
          </cell>
          <cell r="AR88" t="e">
            <v>#N/A</v>
          </cell>
          <cell r="AS88" t="e">
            <v>#N/A</v>
          </cell>
          <cell r="AT88" t="e">
            <v>#N/A</v>
          </cell>
          <cell r="AU88" t="e">
            <v>#N/A</v>
          </cell>
          <cell r="AV88" t="e">
            <v>#N/A</v>
          </cell>
        </row>
        <row r="89">
          <cell r="A89">
            <v>38</v>
          </cell>
          <cell r="B89" t="str">
            <v>1fd_lk_for_lk_sales_grwth</v>
          </cell>
          <cell r="C89" t="str">
            <v>Like for like sales growth</v>
          </cell>
          <cell r="D89" t="str">
            <v>(%)</v>
          </cell>
          <cell r="E89">
            <v>0</v>
          </cell>
          <cell r="F89">
            <v>0</v>
          </cell>
          <cell r="G89">
            <v>0</v>
          </cell>
          <cell r="H89">
            <v>0</v>
          </cell>
          <cell r="I89">
            <v>0</v>
          </cell>
          <cell r="J89">
            <v>0</v>
          </cell>
          <cell r="K89">
            <v>0</v>
          </cell>
          <cell r="L89">
            <v>0</v>
          </cell>
          <cell r="M89">
            <v>0</v>
          </cell>
          <cell r="N89" t="str">
            <v>fd_lk_for_lk_sales_grwth</v>
          </cell>
          <cell r="O89">
            <v>0</v>
          </cell>
          <cell r="P89">
            <v>0</v>
          </cell>
          <cell r="Q89">
            <v>0.01</v>
          </cell>
          <cell r="R89" t="str">
            <v>E</v>
          </cell>
          <cell r="S89">
            <v>2</v>
          </cell>
          <cell r="T89" t="str">
            <v>null</v>
          </cell>
          <cell r="U89">
            <v>1</v>
          </cell>
          <cell r="V89">
            <v>0</v>
          </cell>
          <cell r="W89">
            <v>0</v>
          </cell>
          <cell r="X89">
            <v>0</v>
          </cell>
          <cell r="Y89">
            <v>0</v>
          </cell>
          <cell r="Z89">
            <v>0</v>
          </cell>
          <cell r="AA89">
            <v>315</v>
          </cell>
          <cell r="AB89" t="str">
            <v>Fundamental data p&amp;L</v>
          </cell>
          <cell r="AC89">
            <v>76</v>
          </cell>
          <cell r="AD89">
            <v>0</v>
          </cell>
          <cell r="AE89">
            <v>0</v>
          </cell>
          <cell r="AF89">
            <v>0</v>
          </cell>
          <cell r="AG89">
            <v>0</v>
          </cell>
          <cell r="AH89">
            <v>0</v>
          </cell>
          <cell r="AI89">
            <v>0</v>
          </cell>
          <cell r="AJ89">
            <v>0</v>
          </cell>
          <cell r="AK89">
            <v>0</v>
          </cell>
          <cell r="AL89">
            <v>0</v>
          </cell>
          <cell r="AM89">
            <v>0</v>
          </cell>
          <cell r="AN89">
            <v>38</v>
          </cell>
          <cell r="AO89" t="str">
            <v xml:space="preserve">Like for Like Sales growth </v>
          </cell>
          <cell r="AP89" t="str">
            <v>%</v>
          </cell>
          <cell r="AQ89">
            <v>0</v>
          </cell>
          <cell r="AR89">
            <v>0</v>
          </cell>
          <cell r="AS89">
            <v>0</v>
          </cell>
          <cell r="AT89">
            <v>0</v>
          </cell>
          <cell r="AU89" t="e">
            <v>#VALUE!</v>
          </cell>
          <cell r="AV89" t="e">
            <v>#VALUE!</v>
          </cell>
        </row>
        <row r="90">
          <cell r="A90">
            <v>38.200000000000003</v>
          </cell>
          <cell r="B90" t="str">
            <v>1fd_lk_for_lk_sales_grwth</v>
          </cell>
          <cell r="C90" t="str">
            <v>Like for like rental growth</v>
          </cell>
          <cell r="D90" t="str">
            <v>(%)</v>
          </cell>
          <cell r="E90">
            <v>0</v>
          </cell>
          <cell r="F90">
            <v>0</v>
          </cell>
          <cell r="G90">
            <v>0</v>
          </cell>
          <cell r="H90">
            <v>0</v>
          </cell>
          <cell r="I90">
            <v>0</v>
          </cell>
          <cell r="J90">
            <v>0</v>
          </cell>
          <cell r="K90">
            <v>0</v>
          </cell>
          <cell r="L90">
            <v>0</v>
          </cell>
          <cell r="M90">
            <v>0</v>
          </cell>
          <cell r="N90" t="str">
            <v>fd_lk_for_lk_sales_grwth</v>
          </cell>
          <cell r="O90">
            <v>0</v>
          </cell>
          <cell r="P90">
            <v>0</v>
          </cell>
          <cell r="Q90">
            <v>0.01</v>
          </cell>
          <cell r="R90" t="str">
            <v>E</v>
          </cell>
          <cell r="S90">
            <v>2</v>
          </cell>
          <cell r="T90" t="str">
            <v>null</v>
          </cell>
          <cell r="U90">
            <v>1</v>
          </cell>
          <cell r="V90">
            <v>0</v>
          </cell>
          <cell r="W90">
            <v>0</v>
          </cell>
          <cell r="X90">
            <v>0</v>
          </cell>
          <cell r="Y90">
            <v>0</v>
          </cell>
          <cell r="Z90">
            <v>0</v>
          </cell>
          <cell r="AA90">
            <v>314</v>
          </cell>
          <cell r="AB90" t="str">
            <v>Fundamental data p&amp;L</v>
          </cell>
          <cell r="AC90">
            <v>77</v>
          </cell>
          <cell r="AD90">
            <v>0</v>
          </cell>
          <cell r="AE90">
            <v>0</v>
          </cell>
          <cell r="AF90">
            <v>0</v>
          </cell>
          <cell r="AG90">
            <v>0</v>
          </cell>
          <cell r="AH90">
            <v>0</v>
          </cell>
          <cell r="AI90">
            <v>0</v>
          </cell>
          <cell r="AJ90">
            <v>0</v>
          </cell>
          <cell r="AK90">
            <v>0</v>
          </cell>
          <cell r="AL90">
            <v>0</v>
          </cell>
          <cell r="AM90">
            <v>0</v>
          </cell>
          <cell r="AN90" t="e">
            <v>#N/A</v>
          </cell>
          <cell r="AO90" t="e">
            <v>#N/A</v>
          </cell>
          <cell r="AP90" t="e">
            <v>#N/A</v>
          </cell>
          <cell r="AQ90" t="e">
            <v>#N/A</v>
          </cell>
          <cell r="AR90" t="e">
            <v>#N/A</v>
          </cell>
          <cell r="AS90" t="e">
            <v>#N/A</v>
          </cell>
          <cell r="AT90" t="e">
            <v>#N/A</v>
          </cell>
          <cell r="AU90" t="e">
            <v>#N/A</v>
          </cell>
          <cell r="AV90" t="e">
            <v>#N/A</v>
          </cell>
        </row>
        <row r="91">
          <cell r="A91">
            <v>39</v>
          </cell>
          <cell r="B91" t="str">
            <v>1fd_sales_per_employee</v>
          </cell>
          <cell r="C91" t="str">
            <v>Sales per employee</v>
          </cell>
          <cell r="D91" t="str">
            <v>(m)</v>
          </cell>
          <cell r="E91">
            <v>0</v>
          </cell>
          <cell r="F91">
            <v>0</v>
          </cell>
          <cell r="G91">
            <v>0</v>
          </cell>
          <cell r="H91">
            <v>0</v>
          </cell>
          <cell r="I91">
            <v>0</v>
          </cell>
          <cell r="J91">
            <v>0</v>
          </cell>
          <cell r="K91">
            <v>0</v>
          </cell>
          <cell r="L91">
            <v>0</v>
          </cell>
          <cell r="M91">
            <v>0</v>
          </cell>
          <cell r="N91" t="str">
            <v>fd_sales_per_employee</v>
          </cell>
          <cell r="O91">
            <v>0</v>
          </cell>
          <cell r="P91">
            <v>0</v>
          </cell>
          <cell r="Q91">
            <v>0.01</v>
          </cell>
          <cell r="R91" t="str">
            <v>E</v>
          </cell>
          <cell r="S91">
            <v>2</v>
          </cell>
          <cell r="T91" t="str">
            <v>null</v>
          </cell>
          <cell r="U91">
            <v>1</v>
          </cell>
          <cell r="V91">
            <v>0</v>
          </cell>
          <cell r="W91">
            <v>0</v>
          </cell>
          <cell r="X91">
            <v>0</v>
          </cell>
          <cell r="Y91">
            <v>0</v>
          </cell>
          <cell r="Z91">
            <v>0</v>
          </cell>
          <cell r="AA91">
            <v>524</v>
          </cell>
          <cell r="AB91" t="str">
            <v>Fundamental data p&amp;L</v>
          </cell>
          <cell r="AC91">
            <v>78</v>
          </cell>
          <cell r="AD91">
            <v>0</v>
          </cell>
          <cell r="AE91">
            <v>0</v>
          </cell>
          <cell r="AF91">
            <v>0</v>
          </cell>
          <cell r="AG91">
            <v>0</v>
          </cell>
          <cell r="AH91">
            <v>0</v>
          </cell>
          <cell r="AI91">
            <v>0</v>
          </cell>
          <cell r="AJ91">
            <v>0</v>
          </cell>
          <cell r="AK91">
            <v>0</v>
          </cell>
          <cell r="AL91">
            <v>0</v>
          </cell>
          <cell r="AM91">
            <v>0</v>
          </cell>
          <cell r="AN91">
            <v>39</v>
          </cell>
          <cell r="AO91" t="str">
            <v>Sales per employee</v>
          </cell>
          <cell r="AP91" t="str">
            <v>'000</v>
          </cell>
          <cell r="AQ91">
            <v>0</v>
          </cell>
          <cell r="AR91">
            <v>0</v>
          </cell>
          <cell r="AS91">
            <v>0</v>
          </cell>
          <cell r="AT91">
            <v>0</v>
          </cell>
          <cell r="AU91" t="e">
            <v>#VALUE!</v>
          </cell>
          <cell r="AV91" t="e">
            <v>#VALUE!</v>
          </cell>
        </row>
        <row r="92">
          <cell r="A92">
            <v>39.200000000000003</v>
          </cell>
          <cell r="B92" t="str">
            <v>1fd_gross_profit</v>
          </cell>
          <cell r="C92" t="str">
            <v>Gross profit</v>
          </cell>
          <cell r="D92" t="str">
            <v>(m)</v>
          </cell>
          <cell r="E92">
            <v>0</v>
          </cell>
          <cell r="F92">
            <v>0</v>
          </cell>
          <cell r="G92">
            <v>0</v>
          </cell>
          <cell r="H92">
            <v>0</v>
          </cell>
          <cell r="I92">
            <v>0</v>
          </cell>
          <cell r="J92">
            <v>0</v>
          </cell>
          <cell r="K92">
            <v>0</v>
          </cell>
          <cell r="L92">
            <v>0</v>
          </cell>
          <cell r="M92">
            <v>0</v>
          </cell>
          <cell r="N92" t="str">
            <v>fd_gross_profit</v>
          </cell>
          <cell r="O92">
            <v>0</v>
          </cell>
          <cell r="P92">
            <v>0</v>
          </cell>
          <cell r="Q92">
            <v>1000000</v>
          </cell>
          <cell r="R92" t="str">
            <v>E</v>
          </cell>
          <cell r="S92">
            <v>2</v>
          </cell>
          <cell r="T92" t="str">
            <v>null</v>
          </cell>
          <cell r="U92">
            <v>1</v>
          </cell>
          <cell r="V92">
            <v>0</v>
          </cell>
          <cell r="W92">
            <v>0</v>
          </cell>
          <cell r="X92">
            <v>0</v>
          </cell>
          <cell r="Y92">
            <v>0</v>
          </cell>
          <cell r="Z92">
            <v>0</v>
          </cell>
          <cell r="AA92">
            <v>281</v>
          </cell>
          <cell r="AB92" t="str">
            <v>Fundamental data p&amp;L</v>
          </cell>
          <cell r="AC92">
            <v>79</v>
          </cell>
          <cell r="AD92">
            <v>0</v>
          </cell>
          <cell r="AE92">
            <v>0</v>
          </cell>
          <cell r="AF92">
            <v>0</v>
          </cell>
          <cell r="AG92">
            <v>0</v>
          </cell>
          <cell r="AH92">
            <v>0</v>
          </cell>
          <cell r="AI92">
            <v>0</v>
          </cell>
          <cell r="AJ92">
            <v>0</v>
          </cell>
          <cell r="AK92">
            <v>0</v>
          </cell>
          <cell r="AL92">
            <v>0</v>
          </cell>
          <cell r="AM92">
            <v>0</v>
          </cell>
          <cell r="AN92" t="e">
            <v>#N/A</v>
          </cell>
          <cell r="AO92" t="e">
            <v>#N/A</v>
          </cell>
          <cell r="AP92" t="e">
            <v>#N/A</v>
          </cell>
          <cell r="AQ92" t="e">
            <v>#N/A</v>
          </cell>
          <cell r="AR92" t="e">
            <v>#N/A</v>
          </cell>
          <cell r="AS92" t="e">
            <v>#N/A</v>
          </cell>
          <cell r="AT92" t="e">
            <v>#N/A</v>
          </cell>
          <cell r="AU92" t="e">
            <v>#N/A</v>
          </cell>
          <cell r="AV92" t="e">
            <v>#N/A</v>
          </cell>
        </row>
        <row r="93">
          <cell r="A93">
            <v>40</v>
          </cell>
          <cell r="B93" t="str">
            <v>1fd_ebitda</v>
          </cell>
          <cell r="C93" t="str">
            <v>EBITDA</v>
          </cell>
          <cell r="D93" t="str">
            <v>(m)</v>
          </cell>
          <cell r="E93">
            <v>0</v>
          </cell>
          <cell r="F93">
            <v>0</v>
          </cell>
          <cell r="G93">
            <v>0</v>
          </cell>
          <cell r="H93">
            <v>0</v>
          </cell>
          <cell r="I93">
            <v>0</v>
          </cell>
          <cell r="J93">
            <v>0</v>
          </cell>
          <cell r="K93">
            <v>0</v>
          </cell>
          <cell r="L93">
            <v>0</v>
          </cell>
          <cell r="M93">
            <v>0</v>
          </cell>
          <cell r="N93" t="str">
            <v>fd_ebitda</v>
          </cell>
          <cell r="O93">
            <v>0</v>
          </cell>
          <cell r="P93">
            <v>0</v>
          </cell>
          <cell r="Q93">
            <v>1000000</v>
          </cell>
          <cell r="R93" t="str">
            <v>E</v>
          </cell>
          <cell r="S93">
            <v>2</v>
          </cell>
          <cell r="T93" t="str">
            <v>null</v>
          </cell>
          <cell r="U93">
            <v>1</v>
          </cell>
          <cell r="V93" t="str">
            <v>UK/US</v>
          </cell>
          <cell r="W93">
            <v>0</v>
          </cell>
          <cell r="X93">
            <v>0</v>
          </cell>
          <cell r="Y93">
            <v>0</v>
          </cell>
          <cell r="Z93">
            <v>0</v>
          </cell>
          <cell r="AA93">
            <v>175</v>
          </cell>
          <cell r="AB93" t="str">
            <v>Fundamental data p&amp;L</v>
          </cell>
          <cell r="AC93">
            <v>80</v>
          </cell>
          <cell r="AD93">
            <v>0</v>
          </cell>
          <cell r="AE93">
            <v>0</v>
          </cell>
          <cell r="AF93">
            <v>0</v>
          </cell>
          <cell r="AG93">
            <v>0</v>
          </cell>
          <cell r="AH93">
            <v>0</v>
          </cell>
          <cell r="AI93">
            <v>0</v>
          </cell>
          <cell r="AJ93">
            <v>0</v>
          </cell>
          <cell r="AK93">
            <v>0</v>
          </cell>
          <cell r="AL93">
            <v>0</v>
          </cell>
          <cell r="AM93">
            <v>0</v>
          </cell>
          <cell r="AN93">
            <v>40</v>
          </cell>
          <cell r="AO93" t="str">
            <v>EBITDA</v>
          </cell>
          <cell r="AP93" t="str">
            <v>m</v>
          </cell>
          <cell r="AQ93">
            <v>0</v>
          </cell>
          <cell r="AR93">
            <v>0</v>
          </cell>
          <cell r="AS93">
            <v>0</v>
          </cell>
          <cell r="AT93">
            <v>0</v>
          </cell>
          <cell r="AU93" t="e">
            <v>#VALUE!</v>
          </cell>
          <cell r="AV93" t="e">
            <v>#VALUE!</v>
          </cell>
        </row>
        <row r="94">
          <cell r="A94">
            <v>375</v>
          </cell>
          <cell r="B94" t="str">
            <v>2fd_editda_y_o_y</v>
          </cell>
          <cell r="C94" t="str">
            <v>EBITDA growth y-o-y</v>
          </cell>
          <cell r="D94" t="str">
            <v>(%)</v>
          </cell>
          <cell r="E94">
            <v>0</v>
          </cell>
          <cell r="F94">
            <v>0</v>
          </cell>
          <cell r="G94">
            <v>0</v>
          </cell>
          <cell r="H94">
            <v>0</v>
          </cell>
          <cell r="I94">
            <v>0</v>
          </cell>
          <cell r="J94">
            <v>0</v>
          </cell>
          <cell r="K94">
            <v>0</v>
          </cell>
          <cell r="L94">
            <v>0</v>
          </cell>
          <cell r="M94">
            <v>0</v>
          </cell>
          <cell r="N94" t="str">
            <v>fd_editda_y_o_y</v>
          </cell>
          <cell r="O94">
            <v>0</v>
          </cell>
          <cell r="P94">
            <v>0</v>
          </cell>
          <cell r="Q94">
            <v>0.01</v>
          </cell>
          <cell r="R94" t="str">
            <v>E</v>
          </cell>
          <cell r="S94">
            <v>2</v>
          </cell>
          <cell r="T94" t="str">
            <v>null</v>
          </cell>
          <cell r="U94">
            <v>2</v>
          </cell>
          <cell r="V94" t="str">
            <v>UK/US</v>
          </cell>
          <cell r="W94">
            <v>0</v>
          </cell>
          <cell r="X94">
            <v>0</v>
          </cell>
          <cell r="Y94">
            <v>0</v>
          </cell>
          <cell r="Z94">
            <v>0</v>
          </cell>
          <cell r="AA94">
            <v>178</v>
          </cell>
          <cell r="AB94" t="str">
            <v>Fundamental data p&amp;L</v>
          </cell>
          <cell r="AC94">
            <v>81</v>
          </cell>
          <cell r="AD94">
            <v>0</v>
          </cell>
          <cell r="AE94">
            <v>0</v>
          </cell>
          <cell r="AF94">
            <v>0</v>
          </cell>
          <cell r="AG94">
            <v>0</v>
          </cell>
          <cell r="AH94">
            <v>0</v>
          </cell>
          <cell r="AI94">
            <v>0</v>
          </cell>
          <cell r="AJ94">
            <v>0</v>
          </cell>
          <cell r="AK94">
            <v>0</v>
          </cell>
          <cell r="AL94">
            <v>0</v>
          </cell>
          <cell r="AM94">
            <v>0</v>
          </cell>
          <cell r="AN94" t="e">
            <v>#N/A</v>
          </cell>
          <cell r="AO94" t="e">
            <v>#N/A</v>
          </cell>
          <cell r="AP94" t="e">
            <v>#N/A</v>
          </cell>
          <cell r="AQ94" t="e">
            <v>#N/A</v>
          </cell>
          <cell r="AR94" t="e">
            <v>#N/A</v>
          </cell>
          <cell r="AS94" t="e">
            <v>#N/A</v>
          </cell>
          <cell r="AT94" t="e">
            <v>#N/A</v>
          </cell>
          <cell r="AU94" t="e">
            <v>#N/A</v>
          </cell>
          <cell r="AV94" t="e">
            <v>#N/A</v>
          </cell>
        </row>
        <row r="95">
          <cell r="A95">
            <v>41.2</v>
          </cell>
          <cell r="B95" t="str">
            <v>2fd_5yr_ebitda_grwth</v>
          </cell>
          <cell r="C95" t="str">
            <v>5yr average EBITDA growth</v>
          </cell>
          <cell r="D95" t="str">
            <v>(%)</v>
          </cell>
          <cell r="E95">
            <v>0</v>
          </cell>
          <cell r="F95">
            <v>0</v>
          </cell>
          <cell r="G95">
            <v>0</v>
          </cell>
          <cell r="H95">
            <v>0</v>
          </cell>
          <cell r="I95">
            <v>0</v>
          </cell>
          <cell r="J95">
            <v>0</v>
          </cell>
          <cell r="K95">
            <v>0</v>
          </cell>
          <cell r="L95">
            <v>0</v>
          </cell>
          <cell r="M95">
            <v>0</v>
          </cell>
          <cell r="N95" t="str">
            <v>fd_5yr_ebitda_grwth</v>
          </cell>
          <cell r="O95">
            <v>0</v>
          </cell>
          <cell r="P95">
            <v>0</v>
          </cell>
          <cell r="Q95">
            <v>0.01</v>
          </cell>
          <cell r="R95" t="str">
            <v>E</v>
          </cell>
          <cell r="S95">
            <v>2</v>
          </cell>
          <cell r="T95" t="str">
            <v>null</v>
          </cell>
          <cell r="U95">
            <v>2</v>
          </cell>
          <cell r="V95">
            <v>0</v>
          </cell>
          <cell r="W95">
            <v>0</v>
          </cell>
          <cell r="X95">
            <v>0</v>
          </cell>
          <cell r="Y95">
            <v>0</v>
          </cell>
          <cell r="Z95">
            <v>0</v>
          </cell>
          <cell r="AA95">
            <v>6</v>
          </cell>
          <cell r="AB95" t="str">
            <v>Fundamental data p&amp;L</v>
          </cell>
          <cell r="AC95">
            <v>83</v>
          </cell>
          <cell r="AD95">
            <v>0</v>
          </cell>
          <cell r="AE95" t="str">
            <v>c_st_5yr_ebitda_growth</v>
          </cell>
          <cell r="AF95">
            <v>0</v>
          </cell>
          <cell r="AG95">
            <v>0</v>
          </cell>
          <cell r="AH95">
            <v>0</v>
          </cell>
          <cell r="AI95">
            <v>0</v>
          </cell>
          <cell r="AJ95">
            <v>0</v>
          </cell>
          <cell r="AK95">
            <v>0</v>
          </cell>
          <cell r="AL95">
            <v>0</v>
          </cell>
          <cell r="AM95">
            <v>0</v>
          </cell>
          <cell r="AN95" t="e">
            <v>#N/A</v>
          </cell>
          <cell r="AO95" t="e">
            <v>#N/A</v>
          </cell>
          <cell r="AP95" t="e">
            <v>#N/A</v>
          </cell>
          <cell r="AQ95" t="e">
            <v>#N/A</v>
          </cell>
          <cell r="AR95" t="e">
            <v>#N/A</v>
          </cell>
          <cell r="AS95" t="e">
            <v>#N/A</v>
          </cell>
          <cell r="AT95" t="e">
            <v>#N/A</v>
          </cell>
          <cell r="AU95" t="e">
            <v>#N/A</v>
          </cell>
          <cell r="AV95" t="e">
            <v>#N/A</v>
          </cell>
        </row>
        <row r="96">
          <cell r="A96">
            <v>42.2</v>
          </cell>
          <cell r="B96" t="str">
            <v>2fd_3yr_ebitda_grwth</v>
          </cell>
          <cell r="C96" t="str">
            <v>3yr average EBITDA growth</v>
          </cell>
          <cell r="D96" t="str">
            <v>(%)</v>
          </cell>
          <cell r="E96">
            <v>0</v>
          </cell>
          <cell r="F96">
            <v>0</v>
          </cell>
          <cell r="G96">
            <v>0</v>
          </cell>
          <cell r="H96">
            <v>0</v>
          </cell>
          <cell r="I96">
            <v>0</v>
          </cell>
          <cell r="J96">
            <v>0</v>
          </cell>
          <cell r="K96">
            <v>0</v>
          </cell>
          <cell r="L96">
            <v>0</v>
          </cell>
          <cell r="M96">
            <v>0</v>
          </cell>
          <cell r="N96" t="str">
            <v>fd_3yr_ebitda_grwth</v>
          </cell>
          <cell r="O96">
            <v>0</v>
          </cell>
          <cell r="P96">
            <v>0</v>
          </cell>
          <cell r="Q96">
            <v>0.01</v>
          </cell>
          <cell r="R96" t="str">
            <v>E</v>
          </cell>
          <cell r="S96">
            <v>2</v>
          </cell>
          <cell r="T96" t="str">
            <v>null</v>
          </cell>
          <cell r="U96">
            <v>2</v>
          </cell>
          <cell r="V96">
            <v>0</v>
          </cell>
          <cell r="W96">
            <v>0</v>
          </cell>
          <cell r="X96">
            <v>0</v>
          </cell>
          <cell r="Y96">
            <v>0</v>
          </cell>
          <cell r="Z96">
            <v>0</v>
          </cell>
          <cell r="AA96">
            <v>2</v>
          </cell>
          <cell r="AB96" t="str">
            <v>Fundamental data p&amp;L</v>
          </cell>
          <cell r="AC96">
            <v>85</v>
          </cell>
          <cell r="AD96">
            <v>0</v>
          </cell>
          <cell r="AE96" t="str">
            <v>c_st_3yr_ebitda_growth</v>
          </cell>
          <cell r="AF96">
            <v>0</v>
          </cell>
          <cell r="AG96">
            <v>0</v>
          </cell>
          <cell r="AH96">
            <v>0</v>
          </cell>
          <cell r="AI96">
            <v>0</v>
          </cell>
          <cell r="AJ96">
            <v>0</v>
          </cell>
          <cell r="AK96">
            <v>0</v>
          </cell>
          <cell r="AL96">
            <v>0</v>
          </cell>
          <cell r="AM96">
            <v>0</v>
          </cell>
          <cell r="AN96" t="e">
            <v>#N/A</v>
          </cell>
          <cell r="AO96" t="e">
            <v>#N/A</v>
          </cell>
          <cell r="AP96" t="e">
            <v>#N/A</v>
          </cell>
          <cell r="AQ96" t="e">
            <v>#N/A</v>
          </cell>
          <cell r="AR96" t="e">
            <v>#N/A</v>
          </cell>
          <cell r="AS96" t="e">
            <v>#N/A</v>
          </cell>
          <cell r="AT96" t="e">
            <v>#N/A</v>
          </cell>
          <cell r="AU96" t="e">
            <v>#N/A</v>
          </cell>
          <cell r="AV96" t="e">
            <v>#N/A</v>
          </cell>
        </row>
        <row r="97">
          <cell r="A97">
            <v>43</v>
          </cell>
          <cell r="B97" t="str">
            <v>1fd_operating_profit</v>
          </cell>
          <cell r="C97" t="str">
            <v>Operating profit</v>
          </cell>
          <cell r="D97" t="str">
            <v>(m)</v>
          </cell>
          <cell r="E97">
            <v>0</v>
          </cell>
          <cell r="F97">
            <v>0</v>
          </cell>
          <cell r="G97">
            <v>0</v>
          </cell>
          <cell r="H97">
            <v>0</v>
          </cell>
          <cell r="I97">
            <v>0</v>
          </cell>
          <cell r="J97">
            <v>0</v>
          </cell>
          <cell r="K97">
            <v>0</v>
          </cell>
          <cell r="L97">
            <v>0</v>
          </cell>
          <cell r="M97">
            <v>0</v>
          </cell>
          <cell r="N97" t="str">
            <v>fd_operating_profit</v>
          </cell>
          <cell r="O97">
            <v>0</v>
          </cell>
          <cell r="P97">
            <v>0</v>
          </cell>
          <cell r="Q97">
            <v>1000000</v>
          </cell>
          <cell r="R97" t="str">
            <v>E</v>
          </cell>
          <cell r="S97">
            <v>2</v>
          </cell>
          <cell r="T97" t="str">
            <v>null</v>
          </cell>
          <cell r="U97">
            <v>1</v>
          </cell>
          <cell r="V97">
            <v>0</v>
          </cell>
          <cell r="W97">
            <v>0</v>
          </cell>
          <cell r="X97">
            <v>0</v>
          </cell>
          <cell r="Y97">
            <v>0</v>
          </cell>
          <cell r="Z97">
            <v>0</v>
          </cell>
          <cell r="AA97">
            <v>432</v>
          </cell>
          <cell r="AB97" t="str">
            <v>Fundamental data p&amp;L</v>
          </cell>
          <cell r="AC97">
            <v>86</v>
          </cell>
          <cell r="AD97">
            <v>0</v>
          </cell>
          <cell r="AE97">
            <v>0</v>
          </cell>
          <cell r="AF97">
            <v>0</v>
          </cell>
          <cell r="AG97">
            <v>0</v>
          </cell>
          <cell r="AH97">
            <v>0</v>
          </cell>
          <cell r="AI97">
            <v>0</v>
          </cell>
          <cell r="AJ97">
            <v>0</v>
          </cell>
          <cell r="AK97">
            <v>0</v>
          </cell>
          <cell r="AL97">
            <v>0</v>
          </cell>
          <cell r="AM97">
            <v>0</v>
          </cell>
          <cell r="AN97">
            <v>43</v>
          </cell>
          <cell r="AO97" t="str">
            <v xml:space="preserve">Operating profit </v>
          </cell>
          <cell r="AP97" t="str">
            <v>m</v>
          </cell>
          <cell r="AQ97" t="str">
            <v>Operating Income, Operating profit pre provision</v>
          </cell>
          <cell r="AR97">
            <v>0</v>
          </cell>
          <cell r="AS97">
            <v>0</v>
          </cell>
          <cell r="AT97">
            <v>0</v>
          </cell>
          <cell r="AU97" t="e">
            <v>#VALUE!</v>
          </cell>
          <cell r="AV97" t="e">
            <v>#VALUE!</v>
          </cell>
        </row>
        <row r="98">
          <cell r="A98">
            <v>43.2</v>
          </cell>
          <cell r="B98" t="str">
            <v>2fd_operating_profit_growth</v>
          </cell>
          <cell r="C98" t="str">
            <v>Operating profit growth y-o-y</v>
          </cell>
          <cell r="D98" t="str">
            <v>(%)</v>
          </cell>
          <cell r="E98">
            <v>0</v>
          </cell>
          <cell r="F98">
            <v>0</v>
          </cell>
          <cell r="G98">
            <v>0</v>
          </cell>
          <cell r="H98">
            <v>0</v>
          </cell>
          <cell r="I98">
            <v>0</v>
          </cell>
          <cell r="J98">
            <v>0</v>
          </cell>
          <cell r="K98">
            <v>0</v>
          </cell>
          <cell r="L98">
            <v>0</v>
          </cell>
          <cell r="M98">
            <v>0</v>
          </cell>
          <cell r="N98" t="str">
            <v>fd_operating_profit_growth</v>
          </cell>
          <cell r="O98">
            <v>0</v>
          </cell>
          <cell r="P98">
            <v>0</v>
          </cell>
          <cell r="Q98">
            <v>0.01</v>
          </cell>
          <cell r="R98" t="str">
            <v>E</v>
          </cell>
          <cell r="S98">
            <v>2</v>
          </cell>
          <cell r="T98" t="str">
            <v>null</v>
          </cell>
          <cell r="U98">
            <v>2</v>
          </cell>
          <cell r="V98">
            <v>0</v>
          </cell>
          <cell r="W98">
            <v>0</v>
          </cell>
          <cell r="X98">
            <v>0</v>
          </cell>
          <cell r="Y98">
            <v>0</v>
          </cell>
          <cell r="Z98">
            <v>0</v>
          </cell>
          <cell r="AA98">
            <v>436</v>
          </cell>
          <cell r="AB98" t="str">
            <v>Fundamental data p&amp;L</v>
          </cell>
          <cell r="AC98">
            <v>87</v>
          </cell>
          <cell r="AD98">
            <v>0</v>
          </cell>
          <cell r="AE98">
            <v>0</v>
          </cell>
          <cell r="AF98">
            <v>0</v>
          </cell>
          <cell r="AG98">
            <v>0</v>
          </cell>
          <cell r="AH98">
            <v>0</v>
          </cell>
          <cell r="AI98">
            <v>0</v>
          </cell>
          <cell r="AJ98">
            <v>0</v>
          </cell>
          <cell r="AK98">
            <v>0</v>
          </cell>
          <cell r="AL98">
            <v>0</v>
          </cell>
          <cell r="AM98">
            <v>0</v>
          </cell>
          <cell r="AN98" t="e">
            <v>#N/A</v>
          </cell>
          <cell r="AO98" t="e">
            <v>#N/A</v>
          </cell>
          <cell r="AP98" t="e">
            <v>#N/A</v>
          </cell>
          <cell r="AQ98" t="e">
            <v>#N/A</v>
          </cell>
          <cell r="AR98" t="e">
            <v>#N/A</v>
          </cell>
          <cell r="AS98" t="e">
            <v>#N/A</v>
          </cell>
          <cell r="AT98" t="e">
            <v>#N/A</v>
          </cell>
          <cell r="AU98" t="e">
            <v>#N/A</v>
          </cell>
          <cell r="AV98" t="e">
            <v>#N/A</v>
          </cell>
        </row>
        <row r="99">
          <cell r="A99">
            <v>44</v>
          </cell>
          <cell r="B99" t="str">
            <v>1fd_operating_profit_employee</v>
          </cell>
          <cell r="C99" t="str">
            <v>Operating profit per employee</v>
          </cell>
          <cell r="D99" t="str">
            <v>(unit)</v>
          </cell>
          <cell r="E99">
            <v>0</v>
          </cell>
          <cell r="F99">
            <v>0</v>
          </cell>
          <cell r="G99">
            <v>0</v>
          </cell>
          <cell r="H99">
            <v>0</v>
          </cell>
          <cell r="I99">
            <v>0</v>
          </cell>
          <cell r="J99">
            <v>0</v>
          </cell>
          <cell r="K99">
            <v>0</v>
          </cell>
          <cell r="L99">
            <v>0</v>
          </cell>
          <cell r="M99">
            <v>0</v>
          </cell>
          <cell r="N99" t="str">
            <v>fd_operating_profit_employee</v>
          </cell>
          <cell r="O99">
            <v>0</v>
          </cell>
          <cell r="P99">
            <v>0</v>
          </cell>
          <cell r="Q99">
            <v>1</v>
          </cell>
          <cell r="R99" t="str">
            <v>E</v>
          </cell>
          <cell r="S99">
            <v>2</v>
          </cell>
          <cell r="T99" t="str">
            <v>null</v>
          </cell>
          <cell r="U99">
            <v>1</v>
          </cell>
          <cell r="V99">
            <v>0</v>
          </cell>
          <cell r="W99">
            <v>0</v>
          </cell>
          <cell r="X99">
            <v>0</v>
          </cell>
          <cell r="Y99">
            <v>0</v>
          </cell>
          <cell r="Z99">
            <v>0</v>
          </cell>
          <cell r="AA99">
            <v>437</v>
          </cell>
          <cell r="AB99" t="str">
            <v>Fundamental data p&amp;L</v>
          </cell>
          <cell r="AC99">
            <v>88</v>
          </cell>
          <cell r="AD99">
            <v>0</v>
          </cell>
          <cell r="AE99">
            <v>0</v>
          </cell>
          <cell r="AF99">
            <v>0</v>
          </cell>
          <cell r="AG99">
            <v>0</v>
          </cell>
          <cell r="AH99">
            <v>0</v>
          </cell>
          <cell r="AI99">
            <v>0</v>
          </cell>
          <cell r="AJ99">
            <v>0</v>
          </cell>
          <cell r="AK99">
            <v>0</v>
          </cell>
          <cell r="AL99">
            <v>0</v>
          </cell>
          <cell r="AM99">
            <v>0</v>
          </cell>
          <cell r="AN99">
            <v>44</v>
          </cell>
          <cell r="AO99" t="str">
            <v>Operating profit per employee</v>
          </cell>
          <cell r="AP99" t="str">
            <v>000</v>
          </cell>
          <cell r="AQ99">
            <v>0</v>
          </cell>
          <cell r="AR99">
            <v>0</v>
          </cell>
          <cell r="AS99">
            <v>0</v>
          </cell>
          <cell r="AT99">
            <v>0</v>
          </cell>
          <cell r="AU99" t="e">
            <v>#VALUE!</v>
          </cell>
          <cell r="AV99" t="e">
            <v>#VALUE!</v>
          </cell>
        </row>
        <row r="100">
          <cell r="A100">
            <v>45</v>
          </cell>
          <cell r="B100" t="str">
            <v>1fd_associates</v>
          </cell>
          <cell r="C100" t="str">
            <v>Results from associates and or JVs</v>
          </cell>
          <cell r="D100" t="str">
            <v>(m)</v>
          </cell>
          <cell r="E100">
            <v>0</v>
          </cell>
          <cell r="F100">
            <v>0</v>
          </cell>
          <cell r="G100">
            <v>0</v>
          </cell>
          <cell r="H100">
            <v>0</v>
          </cell>
          <cell r="I100">
            <v>0</v>
          </cell>
          <cell r="J100">
            <v>0</v>
          </cell>
          <cell r="K100">
            <v>0</v>
          </cell>
          <cell r="L100">
            <v>0</v>
          </cell>
          <cell r="M100">
            <v>0</v>
          </cell>
          <cell r="N100" t="str">
            <v>fd_associates</v>
          </cell>
          <cell r="O100">
            <v>0</v>
          </cell>
          <cell r="P100">
            <v>0</v>
          </cell>
          <cell r="Q100">
            <v>1000000</v>
          </cell>
          <cell r="R100" t="str">
            <v>E</v>
          </cell>
          <cell r="S100">
            <v>2</v>
          </cell>
          <cell r="T100" t="str">
            <v>null</v>
          </cell>
          <cell r="U100">
            <v>1</v>
          </cell>
          <cell r="V100">
            <v>0</v>
          </cell>
          <cell r="W100">
            <v>0</v>
          </cell>
          <cell r="X100">
            <v>0</v>
          </cell>
          <cell r="Y100">
            <v>0</v>
          </cell>
          <cell r="Z100">
            <v>0</v>
          </cell>
          <cell r="AA100">
            <v>22</v>
          </cell>
          <cell r="AB100" t="str">
            <v>Fundamental data p&amp;L</v>
          </cell>
          <cell r="AC100">
            <v>89</v>
          </cell>
          <cell r="AD100">
            <v>0</v>
          </cell>
          <cell r="AE100">
            <v>0</v>
          </cell>
          <cell r="AF100">
            <v>0</v>
          </cell>
          <cell r="AG100">
            <v>0</v>
          </cell>
          <cell r="AH100">
            <v>0</v>
          </cell>
          <cell r="AI100">
            <v>0</v>
          </cell>
          <cell r="AJ100">
            <v>0</v>
          </cell>
          <cell r="AK100">
            <v>0</v>
          </cell>
          <cell r="AL100">
            <v>0</v>
          </cell>
          <cell r="AM100">
            <v>0</v>
          </cell>
          <cell r="AN100">
            <v>45</v>
          </cell>
          <cell r="AO100" t="str">
            <v>Associates (if before tax)</v>
          </cell>
          <cell r="AP100" t="str">
            <v>m</v>
          </cell>
          <cell r="AQ100">
            <v>0</v>
          </cell>
          <cell r="AR100">
            <v>0</v>
          </cell>
          <cell r="AS100">
            <v>0</v>
          </cell>
          <cell r="AT100">
            <v>0</v>
          </cell>
          <cell r="AU100" t="e">
            <v>#VALUE!</v>
          </cell>
          <cell r="AV100" t="e">
            <v>#VALUE!</v>
          </cell>
        </row>
        <row r="101">
          <cell r="A101">
            <v>46</v>
          </cell>
          <cell r="B101" t="str">
            <v>1fd_ebit_rec_adj</v>
          </cell>
          <cell r="C101" t="str">
            <v>EBIT</v>
          </cell>
          <cell r="D101" t="str">
            <v>(m)</v>
          </cell>
          <cell r="E101">
            <v>0</v>
          </cell>
          <cell r="F101">
            <v>0</v>
          </cell>
          <cell r="G101">
            <v>0</v>
          </cell>
          <cell r="H101">
            <v>0</v>
          </cell>
          <cell r="I101">
            <v>0</v>
          </cell>
          <cell r="J101">
            <v>0</v>
          </cell>
          <cell r="K101">
            <v>0</v>
          </cell>
          <cell r="L101">
            <v>0</v>
          </cell>
          <cell r="M101">
            <v>0</v>
          </cell>
          <cell r="N101" t="str">
            <v>fd_ebit_rec_adj</v>
          </cell>
          <cell r="O101">
            <v>0</v>
          </cell>
          <cell r="P101">
            <v>0</v>
          </cell>
          <cell r="Q101">
            <v>1000000</v>
          </cell>
          <cell r="R101" t="str">
            <v>E</v>
          </cell>
          <cell r="S101">
            <v>2</v>
          </cell>
          <cell r="T101" t="str">
            <v>null</v>
          </cell>
          <cell r="U101">
            <v>1</v>
          </cell>
          <cell r="V101">
            <v>0</v>
          </cell>
          <cell r="W101">
            <v>0</v>
          </cell>
          <cell r="X101">
            <v>0</v>
          </cell>
          <cell r="Y101">
            <v>0</v>
          </cell>
          <cell r="Z101">
            <v>0</v>
          </cell>
          <cell r="AA101">
            <v>166</v>
          </cell>
          <cell r="AB101" t="str">
            <v>Fundamental data p&amp;L</v>
          </cell>
          <cell r="AC101">
            <v>90</v>
          </cell>
          <cell r="AD101">
            <v>0</v>
          </cell>
          <cell r="AE101">
            <v>0</v>
          </cell>
          <cell r="AF101">
            <v>0</v>
          </cell>
          <cell r="AG101">
            <v>0</v>
          </cell>
          <cell r="AH101">
            <v>0</v>
          </cell>
          <cell r="AI101">
            <v>0</v>
          </cell>
          <cell r="AJ101">
            <v>0</v>
          </cell>
          <cell r="AK101">
            <v>0</v>
          </cell>
          <cell r="AL101">
            <v>0</v>
          </cell>
          <cell r="AM101">
            <v>0</v>
          </cell>
          <cell r="AN101">
            <v>46</v>
          </cell>
          <cell r="AO101" t="str">
            <v>EBIT</v>
          </cell>
          <cell r="AP101" t="str">
            <v>m</v>
          </cell>
          <cell r="AQ101">
            <v>0</v>
          </cell>
          <cell r="AR101">
            <v>0</v>
          </cell>
          <cell r="AS101">
            <v>0</v>
          </cell>
          <cell r="AT101">
            <v>0</v>
          </cell>
          <cell r="AU101" t="e">
            <v>#VALUE!</v>
          </cell>
          <cell r="AV101" t="e">
            <v>#VALUE!</v>
          </cell>
        </row>
        <row r="102">
          <cell r="A102">
            <v>46.4</v>
          </cell>
          <cell r="B102" t="str">
            <v>2fd_ebit_y_o_y</v>
          </cell>
          <cell r="C102" t="str">
            <v>EBIT growth y-o-y</v>
          </cell>
          <cell r="D102" t="str">
            <v>(%)</v>
          </cell>
          <cell r="E102">
            <v>0</v>
          </cell>
          <cell r="F102">
            <v>0</v>
          </cell>
          <cell r="G102">
            <v>0</v>
          </cell>
          <cell r="H102">
            <v>0</v>
          </cell>
          <cell r="I102">
            <v>0</v>
          </cell>
          <cell r="J102">
            <v>0</v>
          </cell>
          <cell r="K102">
            <v>0</v>
          </cell>
          <cell r="L102">
            <v>0</v>
          </cell>
          <cell r="M102">
            <v>0</v>
          </cell>
          <cell r="N102" t="str">
            <v>fd_ebit_y_o_y</v>
          </cell>
          <cell r="O102">
            <v>0</v>
          </cell>
          <cell r="P102">
            <v>0</v>
          </cell>
          <cell r="Q102">
            <v>0.01</v>
          </cell>
          <cell r="R102" t="str">
            <v>E</v>
          </cell>
          <cell r="S102">
            <v>2</v>
          </cell>
          <cell r="T102" t="str">
            <v>null</v>
          </cell>
          <cell r="U102">
            <v>2</v>
          </cell>
          <cell r="V102" t="str">
            <v>UK/US</v>
          </cell>
          <cell r="W102">
            <v>0</v>
          </cell>
          <cell r="X102">
            <v>0</v>
          </cell>
          <cell r="Y102">
            <v>0</v>
          </cell>
          <cell r="Z102">
            <v>0</v>
          </cell>
          <cell r="AA102">
            <v>169</v>
          </cell>
          <cell r="AB102" t="str">
            <v>Fundamental data p&amp;L</v>
          </cell>
          <cell r="AC102">
            <v>91</v>
          </cell>
          <cell r="AD102">
            <v>0</v>
          </cell>
          <cell r="AE102">
            <v>0</v>
          </cell>
          <cell r="AF102">
            <v>0</v>
          </cell>
          <cell r="AG102">
            <v>0</v>
          </cell>
          <cell r="AH102">
            <v>0</v>
          </cell>
          <cell r="AI102">
            <v>0</v>
          </cell>
          <cell r="AJ102">
            <v>0</v>
          </cell>
          <cell r="AK102">
            <v>0</v>
          </cell>
          <cell r="AL102">
            <v>0</v>
          </cell>
          <cell r="AM102">
            <v>0</v>
          </cell>
          <cell r="AN102" t="e">
            <v>#N/A</v>
          </cell>
          <cell r="AO102" t="e">
            <v>#N/A</v>
          </cell>
          <cell r="AP102" t="e">
            <v>#N/A</v>
          </cell>
          <cell r="AQ102" t="e">
            <v>#N/A</v>
          </cell>
          <cell r="AR102" t="e">
            <v>#N/A</v>
          </cell>
          <cell r="AS102" t="e">
            <v>#N/A</v>
          </cell>
          <cell r="AT102" t="e">
            <v>#N/A</v>
          </cell>
          <cell r="AU102" t="e">
            <v>#N/A</v>
          </cell>
          <cell r="AV102" t="e">
            <v>#N/A</v>
          </cell>
        </row>
        <row r="103">
          <cell r="A103">
            <v>301</v>
          </cell>
          <cell r="B103" t="str">
            <v>1fd_ebit_rec_adj</v>
          </cell>
          <cell r="C103" t="str">
            <v>EBIT (adjusted/recurring)</v>
          </cell>
          <cell r="D103" t="str">
            <v>(m)</v>
          </cell>
          <cell r="E103">
            <v>0</v>
          </cell>
          <cell r="F103">
            <v>0</v>
          </cell>
          <cell r="G103">
            <v>0</v>
          </cell>
          <cell r="H103">
            <v>0</v>
          </cell>
          <cell r="I103">
            <v>0</v>
          </cell>
          <cell r="J103">
            <v>0</v>
          </cell>
          <cell r="K103">
            <v>0</v>
          </cell>
          <cell r="L103">
            <v>0</v>
          </cell>
          <cell r="M103">
            <v>0</v>
          </cell>
          <cell r="N103" t="str">
            <v>fd_ebit_rec_adj</v>
          </cell>
          <cell r="O103">
            <v>0</v>
          </cell>
          <cell r="P103">
            <v>0</v>
          </cell>
          <cell r="Q103">
            <v>1000000</v>
          </cell>
          <cell r="R103" t="str">
            <v>E</v>
          </cell>
          <cell r="S103">
            <v>2</v>
          </cell>
          <cell r="T103" t="str">
            <v>null</v>
          </cell>
          <cell r="U103">
            <v>1</v>
          </cell>
          <cell r="V103">
            <v>0</v>
          </cell>
          <cell r="W103">
            <v>0</v>
          </cell>
          <cell r="X103">
            <v>0</v>
          </cell>
          <cell r="Y103">
            <v>0</v>
          </cell>
          <cell r="Z103">
            <v>0</v>
          </cell>
          <cell r="AA103">
            <v>168</v>
          </cell>
          <cell r="AB103" t="str">
            <v>Sector Specific Ratios</v>
          </cell>
          <cell r="AC103">
            <v>92</v>
          </cell>
          <cell r="AD103">
            <v>0</v>
          </cell>
          <cell r="AE103">
            <v>0</v>
          </cell>
          <cell r="AF103">
            <v>0</v>
          </cell>
          <cell r="AG103">
            <v>0</v>
          </cell>
          <cell r="AH103">
            <v>0</v>
          </cell>
          <cell r="AI103">
            <v>0</v>
          </cell>
          <cell r="AJ103">
            <v>0</v>
          </cell>
          <cell r="AK103">
            <v>0</v>
          </cell>
          <cell r="AL103">
            <v>0</v>
          </cell>
          <cell r="AM103">
            <v>0</v>
          </cell>
          <cell r="AN103">
            <v>301</v>
          </cell>
          <cell r="AO103" t="str">
            <v>EBIT - adjusted/recurring</v>
          </cell>
          <cell r="AP103">
            <v>0</v>
          </cell>
          <cell r="AQ103">
            <v>0</v>
          </cell>
          <cell r="AR103">
            <v>0</v>
          </cell>
          <cell r="AS103">
            <v>0</v>
          </cell>
          <cell r="AT103">
            <v>0</v>
          </cell>
          <cell r="AU103" t="e">
            <v>#VALUE!</v>
          </cell>
          <cell r="AV103" t="e">
            <v>#VALUE!</v>
          </cell>
        </row>
        <row r="104">
          <cell r="A104">
            <v>301.10000000000002</v>
          </cell>
          <cell r="B104" t="str">
            <v>2fd_ebit_rec_adj</v>
          </cell>
          <cell r="C104" t="str">
            <v>EBIT (adjusted/recurring)</v>
          </cell>
          <cell r="D104" t="str">
            <v>(m)</v>
          </cell>
          <cell r="E104">
            <v>0</v>
          </cell>
          <cell r="F104">
            <v>0</v>
          </cell>
          <cell r="G104">
            <v>0</v>
          </cell>
          <cell r="H104">
            <v>0</v>
          </cell>
          <cell r="I104">
            <v>0</v>
          </cell>
          <cell r="J104">
            <v>0</v>
          </cell>
          <cell r="K104">
            <v>0</v>
          </cell>
          <cell r="L104">
            <v>0</v>
          </cell>
          <cell r="M104">
            <v>0</v>
          </cell>
          <cell r="N104" t="str">
            <v>fd_ebit_rec_adj</v>
          </cell>
          <cell r="O104">
            <v>0</v>
          </cell>
          <cell r="P104">
            <v>0</v>
          </cell>
          <cell r="Q104">
            <v>1000000</v>
          </cell>
          <cell r="R104" t="str">
            <v>E</v>
          </cell>
          <cell r="S104">
            <v>2</v>
          </cell>
          <cell r="T104" t="str">
            <v>null</v>
          </cell>
          <cell r="U104">
            <v>2</v>
          </cell>
          <cell r="V104">
            <v>0</v>
          </cell>
          <cell r="W104">
            <v>0</v>
          </cell>
          <cell r="X104">
            <v>0</v>
          </cell>
          <cell r="Y104">
            <v>0</v>
          </cell>
          <cell r="Z104">
            <v>0</v>
          </cell>
          <cell r="AA104">
            <v>168</v>
          </cell>
          <cell r="AB104" t="str">
            <v>EBIT (adjusted/recurring)</v>
          </cell>
          <cell r="AC104">
            <v>92.5</v>
          </cell>
          <cell r="AD104" t="str">
            <v>Requires 301 or 46</v>
          </cell>
          <cell r="AE104" t="str">
            <v>fd_ebit_rec_adj</v>
          </cell>
          <cell r="AF104">
            <v>0</v>
          </cell>
          <cell r="AG104">
            <v>0</v>
          </cell>
          <cell r="AH104">
            <v>0</v>
          </cell>
          <cell r="AI104">
            <v>0</v>
          </cell>
          <cell r="AJ104">
            <v>301</v>
          </cell>
          <cell r="AK104">
            <v>0</v>
          </cell>
          <cell r="AL104">
            <v>0</v>
          </cell>
          <cell r="AM104">
            <v>0</v>
          </cell>
          <cell r="AN104" t="e">
            <v>#N/A</v>
          </cell>
          <cell r="AO104" t="e">
            <v>#N/A</v>
          </cell>
          <cell r="AP104" t="e">
            <v>#N/A</v>
          </cell>
          <cell r="AQ104" t="e">
            <v>#N/A</v>
          </cell>
          <cell r="AR104" t="e">
            <v>#N/A</v>
          </cell>
          <cell r="AS104" t="e">
            <v>#N/A</v>
          </cell>
          <cell r="AT104" t="e">
            <v>#N/A</v>
          </cell>
          <cell r="AU104" t="e">
            <v>#N/A</v>
          </cell>
          <cell r="AV104" t="e">
            <v>#N/A</v>
          </cell>
        </row>
        <row r="105">
          <cell r="A105">
            <v>47</v>
          </cell>
          <cell r="B105" t="str">
            <v>1fd_net_int_charge</v>
          </cell>
          <cell r="C105" t="str">
            <v>Net interest charge</v>
          </cell>
          <cell r="D105" t="str">
            <v>(m)</v>
          </cell>
          <cell r="E105">
            <v>0</v>
          </cell>
          <cell r="F105">
            <v>0</v>
          </cell>
          <cell r="G105">
            <v>0</v>
          </cell>
          <cell r="H105">
            <v>0</v>
          </cell>
          <cell r="I105">
            <v>0</v>
          </cell>
          <cell r="J105">
            <v>0</v>
          </cell>
          <cell r="K105">
            <v>0</v>
          </cell>
          <cell r="L105">
            <v>0</v>
          </cell>
          <cell r="M105">
            <v>0</v>
          </cell>
          <cell r="N105" t="str">
            <v>fd_net_int_charge</v>
          </cell>
          <cell r="O105">
            <v>0</v>
          </cell>
          <cell r="P105">
            <v>0</v>
          </cell>
          <cell r="Q105">
            <v>1000000</v>
          </cell>
          <cell r="R105" t="str">
            <v>E</v>
          </cell>
          <cell r="S105">
            <v>2</v>
          </cell>
          <cell r="T105" t="str">
            <v>null</v>
          </cell>
          <cell r="U105">
            <v>1</v>
          </cell>
          <cell r="V105" t="str">
            <v>UK/US</v>
          </cell>
          <cell r="W105">
            <v>0</v>
          </cell>
          <cell r="X105">
            <v>0</v>
          </cell>
          <cell r="Y105">
            <v>0</v>
          </cell>
          <cell r="Z105">
            <v>0</v>
          </cell>
          <cell r="AA105">
            <v>380</v>
          </cell>
          <cell r="AB105" t="str">
            <v>Fundamental data p&amp;L</v>
          </cell>
          <cell r="AC105">
            <v>93</v>
          </cell>
          <cell r="AD105">
            <v>0</v>
          </cell>
          <cell r="AE105">
            <v>0</v>
          </cell>
          <cell r="AF105">
            <v>0</v>
          </cell>
          <cell r="AG105">
            <v>0</v>
          </cell>
          <cell r="AH105">
            <v>0</v>
          </cell>
          <cell r="AI105">
            <v>0</v>
          </cell>
          <cell r="AJ105">
            <v>0</v>
          </cell>
          <cell r="AK105">
            <v>0</v>
          </cell>
          <cell r="AL105">
            <v>0</v>
          </cell>
          <cell r="AM105">
            <v>0</v>
          </cell>
          <cell r="AN105">
            <v>47</v>
          </cell>
          <cell r="AO105" t="str">
            <v>Net Interest Charge</v>
          </cell>
          <cell r="AP105" t="str">
            <v>m</v>
          </cell>
          <cell r="AQ105">
            <v>0</v>
          </cell>
          <cell r="AR105">
            <v>0</v>
          </cell>
          <cell r="AS105">
            <v>0</v>
          </cell>
          <cell r="AT105">
            <v>0</v>
          </cell>
          <cell r="AU105" t="e">
            <v>#VALUE!</v>
          </cell>
          <cell r="AV105" t="e">
            <v>#VALUE!</v>
          </cell>
        </row>
        <row r="106">
          <cell r="A106">
            <v>48</v>
          </cell>
          <cell r="B106" t="str">
            <v>1fd_prof_bef_tax_adj</v>
          </cell>
          <cell r="C106" t="str">
            <v>Profit before tax (adjusted)</v>
          </cell>
          <cell r="D106" t="str">
            <v>(m)</v>
          </cell>
          <cell r="E106">
            <v>0</v>
          </cell>
          <cell r="F106">
            <v>0</v>
          </cell>
          <cell r="G106">
            <v>0</v>
          </cell>
          <cell r="H106">
            <v>0</v>
          </cell>
          <cell r="I106">
            <v>0</v>
          </cell>
          <cell r="J106">
            <v>0</v>
          </cell>
          <cell r="K106">
            <v>0</v>
          </cell>
          <cell r="L106">
            <v>0</v>
          </cell>
          <cell r="M106">
            <v>0</v>
          </cell>
          <cell r="N106" t="str">
            <v>fd_prof_bef_tax_adj</v>
          </cell>
          <cell r="O106">
            <v>0</v>
          </cell>
          <cell r="P106">
            <v>0</v>
          </cell>
          <cell r="Q106">
            <v>1000000</v>
          </cell>
          <cell r="R106" t="str">
            <v>E</v>
          </cell>
          <cell r="S106">
            <v>2</v>
          </cell>
          <cell r="T106" t="str">
            <v>null</v>
          </cell>
          <cell r="U106">
            <v>1</v>
          </cell>
          <cell r="V106" t="str">
            <v>US</v>
          </cell>
          <cell r="W106">
            <v>0</v>
          </cell>
          <cell r="X106">
            <v>0</v>
          </cell>
          <cell r="Y106">
            <v>0</v>
          </cell>
          <cell r="Z106">
            <v>0</v>
          </cell>
          <cell r="AA106">
            <v>483</v>
          </cell>
          <cell r="AB106" t="str">
            <v>Fundamental data p&amp;L</v>
          </cell>
          <cell r="AC106">
            <v>95</v>
          </cell>
          <cell r="AD106">
            <v>0</v>
          </cell>
          <cell r="AE106">
            <v>0</v>
          </cell>
          <cell r="AF106">
            <v>0</v>
          </cell>
          <cell r="AG106">
            <v>0</v>
          </cell>
          <cell r="AH106">
            <v>0</v>
          </cell>
          <cell r="AI106">
            <v>0</v>
          </cell>
          <cell r="AJ106">
            <v>0</v>
          </cell>
          <cell r="AK106">
            <v>0</v>
          </cell>
          <cell r="AL106">
            <v>0</v>
          </cell>
          <cell r="AM106">
            <v>0</v>
          </cell>
          <cell r="AN106">
            <v>48</v>
          </cell>
          <cell r="AO106" t="str">
            <v>Profit before Tax (adjusted)*</v>
          </cell>
          <cell r="AP106" t="str">
            <v>m</v>
          </cell>
          <cell r="AQ106" t="str">
            <v>Earnings before Tax (adjusted), Operating Profit before Tax, Operating PBT - achieved</v>
          </cell>
          <cell r="AR106">
            <v>0</v>
          </cell>
          <cell r="AS106">
            <v>0</v>
          </cell>
          <cell r="AT106">
            <v>0</v>
          </cell>
          <cell r="AU106" t="e">
            <v>#VALUE!</v>
          </cell>
          <cell r="AV106" t="e">
            <v>#VALUE!</v>
          </cell>
        </row>
        <row r="107">
          <cell r="A107">
            <v>377</v>
          </cell>
          <cell r="B107" t="str">
            <v>1fd_exceptionals</v>
          </cell>
          <cell r="C107" t="str">
            <v>Profit before tax (adjusted ex new media net expense)</v>
          </cell>
          <cell r="D107" t="str">
            <v>(m)</v>
          </cell>
          <cell r="E107">
            <v>0</v>
          </cell>
          <cell r="F107">
            <v>0</v>
          </cell>
          <cell r="G107">
            <v>0</v>
          </cell>
          <cell r="H107">
            <v>0</v>
          </cell>
          <cell r="I107">
            <v>0</v>
          </cell>
          <cell r="J107">
            <v>0</v>
          </cell>
          <cell r="K107">
            <v>0</v>
          </cell>
          <cell r="L107">
            <v>0</v>
          </cell>
          <cell r="M107">
            <v>0</v>
          </cell>
          <cell r="N107" t="str">
            <v>fd_exceptionals</v>
          </cell>
          <cell r="O107">
            <v>0</v>
          </cell>
          <cell r="P107">
            <v>0</v>
          </cell>
          <cell r="Q107">
            <v>1000000</v>
          </cell>
          <cell r="R107" t="str">
            <v>E</v>
          </cell>
          <cell r="S107">
            <v>2</v>
          </cell>
          <cell r="T107" t="str">
            <v>null</v>
          </cell>
          <cell r="U107">
            <v>1</v>
          </cell>
          <cell r="V107">
            <v>0</v>
          </cell>
          <cell r="W107">
            <v>0</v>
          </cell>
          <cell r="X107">
            <v>0</v>
          </cell>
          <cell r="Y107">
            <v>0</v>
          </cell>
          <cell r="Z107">
            <v>0</v>
          </cell>
          <cell r="AA107">
            <v>482</v>
          </cell>
          <cell r="AB107" t="str">
            <v>Fundamental data p&amp;L</v>
          </cell>
          <cell r="AC107">
            <v>96</v>
          </cell>
          <cell r="AD107">
            <v>0</v>
          </cell>
          <cell r="AE107">
            <v>0</v>
          </cell>
          <cell r="AF107">
            <v>0</v>
          </cell>
          <cell r="AG107">
            <v>0</v>
          </cell>
          <cell r="AH107">
            <v>0</v>
          </cell>
          <cell r="AI107">
            <v>0</v>
          </cell>
          <cell r="AJ107">
            <v>0</v>
          </cell>
          <cell r="AK107">
            <v>0</v>
          </cell>
          <cell r="AL107">
            <v>0</v>
          </cell>
          <cell r="AM107">
            <v>0</v>
          </cell>
          <cell r="AN107" t="e">
            <v>#N/A</v>
          </cell>
          <cell r="AO107" t="e">
            <v>#N/A</v>
          </cell>
          <cell r="AP107" t="e">
            <v>#N/A</v>
          </cell>
          <cell r="AQ107" t="e">
            <v>#N/A</v>
          </cell>
          <cell r="AR107" t="e">
            <v>#N/A</v>
          </cell>
          <cell r="AS107" t="e">
            <v>#N/A</v>
          </cell>
          <cell r="AT107" t="e">
            <v>#N/A</v>
          </cell>
          <cell r="AU107" t="e">
            <v>#N/A</v>
          </cell>
          <cell r="AV107" t="e">
            <v>#N/A</v>
          </cell>
        </row>
        <row r="108">
          <cell r="A108">
            <v>49</v>
          </cell>
          <cell r="B108" t="str">
            <v>1fd_prof_bef_tax_rep</v>
          </cell>
          <cell r="C108" t="str">
            <v>Profit before tax (reported)</v>
          </cell>
          <cell r="D108" t="str">
            <v>(m)</v>
          </cell>
          <cell r="E108">
            <v>0</v>
          </cell>
          <cell r="F108">
            <v>0</v>
          </cell>
          <cell r="G108">
            <v>0</v>
          </cell>
          <cell r="H108">
            <v>0</v>
          </cell>
          <cell r="I108">
            <v>0</v>
          </cell>
          <cell r="J108">
            <v>0</v>
          </cell>
          <cell r="K108">
            <v>0</v>
          </cell>
          <cell r="L108">
            <v>0</v>
          </cell>
          <cell r="M108">
            <v>0</v>
          </cell>
          <cell r="N108" t="str">
            <v>fd_prof_bef_tax_rep</v>
          </cell>
          <cell r="O108">
            <v>0</v>
          </cell>
          <cell r="P108">
            <v>0</v>
          </cell>
          <cell r="Q108">
            <v>1000000</v>
          </cell>
          <cell r="R108" t="str">
            <v>E</v>
          </cell>
          <cell r="S108">
            <v>2</v>
          </cell>
          <cell r="T108" t="str">
            <v>null</v>
          </cell>
          <cell r="U108">
            <v>1</v>
          </cell>
          <cell r="V108">
            <v>0</v>
          </cell>
          <cell r="W108">
            <v>0</v>
          </cell>
          <cell r="X108">
            <v>0</v>
          </cell>
          <cell r="Y108">
            <v>0</v>
          </cell>
          <cell r="Z108">
            <v>0</v>
          </cell>
          <cell r="AA108">
            <v>487</v>
          </cell>
          <cell r="AB108" t="str">
            <v>Fundamental data p&amp;L</v>
          </cell>
          <cell r="AC108">
            <v>97</v>
          </cell>
          <cell r="AD108">
            <v>0</v>
          </cell>
          <cell r="AE108">
            <v>0</v>
          </cell>
          <cell r="AF108">
            <v>0</v>
          </cell>
          <cell r="AG108">
            <v>0</v>
          </cell>
          <cell r="AH108">
            <v>0</v>
          </cell>
          <cell r="AI108">
            <v>0</v>
          </cell>
          <cell r="AJ108">
            <v>0</v>
          </cell>
          <cell r="AK108">
            <v>0</v>
          </cell>
          <cell r="AL108">
            <v>0</v>
          </cell>
          <cell r="AM108">
            <v>0</v>
          </cell>
          <cell r="AN108">
            <v>49</v>
          </cell>
          <cell r="AO108" t="str">
            <v>Profit before Tax (reported)</v>
          </cell>
          <cell r="AP108" t="str">
            <v>m</v>
          </cell>
          <cell r="AQ108" t="str">
            <v>Earnings before Tax (reported), Operating PBT - statutory</v>
          </cell>
          <cell r="AR108">
            <v>0</v>
          </cell>
          <cell r="AS108">
            <v>0</v>
          </cell>
          <cell r="AT108">
            <v>0</v>
          </cell>
          <cell r="AU108" t="e">
            <v>#VALUE!</v>
          </cell>
          <cell r="AV108" t="e">
            <v>#VALUE!</v>
          </cell>
        </row>
        <row r="109">
          <cell r="A109">
            <v>49.2</v>
          </cell>
          <cell r="B109" t="str">
            <v>2fd_prof_bef_tax_rep_yoy</v>
          </cell>
          <cell r="C109" t="str">
            <v>Profit before tax (reported) growth y-o-y</v>
          </cell>
          <cell r="D109" t="str">
            <v>(%)</v>
          </cell>
          <cell r="E109">
            <v>0</v>
          </cell>
          <cell r="F109">
            <v>0</v>
          </cell>
          <cell r="G109">
            <v>0</v>
          </cell>
          <cell r="H109">
            <v>0</v>
          </cell>
          <cell r="I109">
            <v>0</v>
          </cell>
          <cell r="J109">
            <v>0</v>
          </cell>
          <cell r="K109">
            <v>0</v>
          </cell>
          <cell r="L109">
            <v>0</v>
          </cell>
          <cell r="M109">
            <v>0</v>
          </cell>
          <cell r="N109" t="str">
            <v>fd_prof_bef_tax_rep_yoy</v>
          </cell>
          <cell r="O109">
            <v>0</v>
          </cell>
          <cell r="P109">
            <v>0</v>
          </cell>
          <cell r="Q109">
            <v>0.01</v>
          </cell>
          <cell r="R109" t="str">
            <v>E</v>
          </cell>
          <cell r="S109">
            <v>2</v>
          </cell>
          <cell r="T109" t="str">
            <v>null</v>
          </cell>
          <cell r="U109">
            <v>2</v>
          </cell>
          <cell r="V109">
            <v>0</v>
          </cell>
          <cell r="W109">
            <v>0</v>
          </cell>
          <cell r="X109">
            <v>0</v>
          </cell>
          <cell r="Y109">
            <v>0</v>
          </cell>
          <cell r="Z109">
            <v>0</v>
          </cell>
          <cell r="AA109">
            <v>488</v>
          </cell>
          <cell r="AB109" t="str">
            <v>Fundamental data p&amp;L</v>
          </cell>
          <cell r="AC109">
            <v>98</v>
          </cell>
          <cell r="AD109">
            <v>0</v>
          </cell>
          <cell r="AE109">
            <v>0</v>
          </cell>
          <cell r="AF109">
            <v>0</v>
          </cell>
          <cell r="AG109">
            <v>0</v>
          </cell>
          <cell r="AH109">
            <v>0</v>
          </cell>
          <cell r="AI109">
            <v>0</v>
          </cell>
          <cell r="AJ109">
            <v>0</v>
          </cell>
          <cell r="AK109">
            <v>0</v>
          </cell>
          <cell r="AL109">
            <v>0</v>
          </cell>
          <cell r="AM109">
            <v>0</v>
          </cell>
          <cell r="AN109" t="e">
            <v>#N/A</v>
          </cell>
          <cell r="AO109" t="e">
            <v>#N/A</v>
          </cell>
          <cell r="AP109" t="e">
            <v>#N/A</v>
          </cell>
          <cell r="AQ109" t="e">
            <v>#N/A</v>
          </cell>
          <cell r="AR109" t="e">
            <v>#N/A</v>
          </cell>
          <cell r="AS109" t="e">
            <v>#N/A</v>
          </cell>
          <cell r="AT109" t="e">
            <v>#N/A</v>
          </cell>
          <cell r="AU109" t="e">
            <v>#N/A</v>
          </cell>
          <cell r="AV109" t="e">
            <v>#N/A</v>
          </cell>
        </row>
        <row r="110">
          <cell r="A110">
            <v>50</v>
          </cell>
          <cell r="B110" t="str">
            <v>2fd_prof_bef_tax_adj_yoy</v>
          </cell>
          <cell r="C110" t="str">
            <v>Profit before tax growth y-o-y</v>
          </cell>
          <cell r="D110" t="str">
            <v>(%)</v>
          </cell>
          <cell r="E110">
            <v>0</v>
          </cell>
          <cell r="F110">
            <v>0</v>
          </cell>
          <cell r="G110">
            <v>0</v>
          </cell>
          <cell r="H110">
            <v>0</v>
          </cell>
          <cell r="I110">
            <v>0</v>
          </cell>
          <cell r="J110">
            <v>0</v>
          </cell>
          <cell r="K110">
            <v>0</v>
          </cell>
          <cell r="L110">
            <v>0</v>
          </cell>
          <cell r="M110">
            <v>0</v>
          </cell>
          <cell r="N110" t="str">
            <v>fd_prof_bef_tax_adj_yoy</v>
          </cell>
          <cell r="O110">
            <v>0</v>
          </cell>
          <cell r="P110">
            <v>0</v>
          </cell>
          <cell r="Q110">
            <v>0.01</v>
          </cell>
          <cell r="R110" t="str">
            <v>E</v>
          </cell>
          <cell r="S110">
            <v>2</v>
          </cell>
          <cell r="T110" t="str">
            <v>null</v>
          </cell>
          <cell r="U110">
            <v>2</v>
          </cell>
          <cell r="V110" t="str">
            <v>US</v>
          </cell>
          <cell r="W110">
            <v>0</v>
          </cell>
          <cell r="X110">
            <v>0</v>
          </cell>
          <cell r="Y110">
            <v>0</v>
          </cell>
          <cell r="Z110">
            <v>0</v>
          </cell>
          <cell r="AA110">
            <v>489</v>
          </cell>
          <cell r="AB110" t="str">
            <v>Fundamental data p&amp;L</v>
          </cell>
          <cell r="AC110">
            <v>99</v>
          </cell>
          <cell r="AD110">
            <v>0</v>
          </cell>
          <cell r="AE110">
            <v>0</v>
          </cell>
          <cell r="AF110">
            <v>0</v>
          </cell>
          <cell r="AG110">
            <v>0</v>
          </cell>
          <cell r="AH110">
            <v>0</v>
          </cell>
          <cell r="AI110">
            <v>0</v>
          </cell>
          <cell r="AJ110">
            <v>0</v>
          </cell>
          <cell r="AK110">
            <v>0</v>
          </cell>
          <cell r="AL110">
            <v>0</v>
          </cell>
          <cell r="AM110">
            <v>0</v>
          </cell>
          <cell r="AN110">
            <v>50</v>
          </cell>
          <cell r="AO110" t="str">
            <v>Profit before Tax (adjusted) growth y-o-y</v>
          </cell>
          <cell r="AP110" t="str">
            <v>%</v>
          </cell>
          <cell r="AQ110">
            <v>0</v>
          </cell>
          <cell r="AR110">
            <v>0</v>
          </cell>
          <cell r="AS110" t="str">
            <v>standard y-o-y growth calc on 48</v>
          </cell>
          <cell r="AT110">
            <v>0</v>
          </cell>
          <cell r="AU110" t="e">
            <v>#VALUE!</v>
          </cell>
          <cell r="AV110" t="e">
            <v>#VALUE!</v>
          </cell>
        </row>
        <row r="111">
          <cell r="A111">
            <v>50.2</v>
          </cell>
          <cell r="B111" t="str">
            <v>2fd_prof_bef_tax_adj_yoy</v>
          </cell>
          <cell r="C111" t="str">
            <v>Profit before tax (adjusted) growth y-o-y</v>
          </cell>
          <cell r="D111" t="str">
            <v>(%)</v>
          </cell>
          <cell r="E111">
            <v>0</v>
          </cell>
          <cell r="F111">
            <v>0</v>
          </cell>
          <cell r="G111">
            <v>0</v>
          </cell>
          <cell r="H111">
            <v>0</v>
          </cell>
          <cell r="I111">
            <v>0</v>
          </cell>
          <cell r="J111">
            <v>0</v>
          </cell>
          <cell r="K111">
            <v>0</v>
          </cell>
          <cell r="L111">
            <v>0</v>
          </cell>
          <cell r="M111">
            <v>0</v>
          </cell>
          <cell r="N111" t="str">
            <v>fd_prof_bef_tax_adj_yoy</v>
          </cell>
          <cell r="O111">
            <v>0</v>
          </cell>
          <cell r="P111">
            <v>0</v>
          </cell>
          <cell r="Q111">
            <v>0.01</v>
          </cell>
          <cell r="R111" t="str">
            <v>E</v>
          </cell>
          <cell r="S111">
            <v>2</v>
          </cell>
          <cell r="T111" t="str">
            <v>null</v>
          </cell>
          <cell r="U111">
            <v>2</v>
          </cell>
          <cell r="V111" t="str">
            <v>US</v>
          </cell>
          <cell r="W111">
            <v>0</v>
          </cell>
          <cell r="X111">
            <v>0</v>
          </cell>
          <cell r="Y111">
            <v>0</v>
          </cell>
          <cell r="Z111">
            <v>0</v>
          </cell>
          <cell r="AA111">
            <v>484</v>
          </cell>
          <cell r="AB111" t="str">
            <v>Fundamental data p&amp;L</v>
          </cell>
          <cell r="AC111">
            <v>100</v>
          </cell>
          <cell r="AD111">
            <v>0</v>
          </cell>
          <cell r="AE111">
            <v>0</v>
          </cell>
          <cell r="AF111">
            <v>0</v>
          </cell>
          <cell r="AG111">
            <v>0</v>
          </cell>
          <cell r="AH111">
            <v>0</v>
          </cell>
          <cell r="AI111">
            <v>0</v>
          </cell>
          <cell r="AJ111">
            <v>0</v>
          </cell>
          <cell r="AK111">
            <v>0</v>
          </cell>
          <cell r="AL111">
            <v>0</v>
          </cell>
          <cell r="AM111">
            <v>0</v>
          </cell>
          <cell r="AN111" t="e">
            <v>#N/A</v>
          </cell>
          <cell r="AO111" t="e">
            <v>#N/A</v>
          </cell>
          <cell r="AP111" t="e">
            <v>#N/A</v>
          </cell>
          <cell r="AQ111" t="e">
            <v>#N/A</v>
          </cell>
          <cell r="AR111" t="e">
            <v>#N/A</v>
          </cell>
          <cell r="AS111" t="e">
            <v>#N/A</v>
          </cell>
          <cell r="AT111" t="e">
            <v>#N/A</v>
          </cell>
          <cell r="AU111" t="e">
            <v>#N/A</v>
          </cell>
          <cell r="AV111" t="e">
            <v>#N/A</v>
          </cell>
        </row>
        <row r="112">
          <cell r="A112">
            <v>431</v>
          </cell>
          <cell r="B112" t="str">
            <v>1fd_prof_bef_tax_pre_frs</v>
          </cell>
          <cell r="C112" t="str">
            <v>Profit before tax (pre FRS3 &amp; exceptionals)</v>
          </cell>
          <cell r="D112" t="str">
            <v>(m)</v>
          </cell>
          <cell r="E112">
            <v>0</v>
          </cell>
          <cell r="F112">
            <v>0</v>
          </cell>
          <cell r="G112">
            <v>0</v>
          </cell>
          <cell r="H112">
            <v>0</v>
          </cell>
          <cell r="I112">
            <v>0</v>
          </cell>
          <cell r="J112">
            <v>0</v>
          </cell>
          <cell r="K112">
            <v>0</v>
          </cell>
          <cell r="L112">
            <v>0</v>
          </cell>
          <cell r="M112">
            <v>0</v>
          </cell>
          <cell r="N112" t="str">
            <v>fd_prof_bef_tax_pre_frs</v>
          </cell>
          <cell r="O112">
            <v>0</v>
          </cell>
          <cell r="P112">
            <v>0</v>
          </cell>
          <cell r="Q112">
            <v>1000000</v>
          </cell>
          <cell r="R112" t="str">
            <v>E</v>
          </cell>
          <cell r="S112">
            <v>2</v>
          </cell>
          <cell r="T112" t="str">
            <v>null</v>
          </cell>
          <cell r="U112">
            <v>1</v>
          </cell>
          <cell r="V112">
            <v>0</v>
          </cell>
          <cell r="W112">
            <v>0</v>
          </cell>
          <cell r="X112">
            <v>0</v>
          </cell>
          <cell r="Y112">
            <v>0</v>
          </cell>
          <cell r="Z112">
            <v>0</v>
          </cell>
          <cell r="AA112">
            <v>486</v>
          </cell>
          <cell r="AB112" t="str">
            <v>Fundamental data p&amp;L</v>
          </cell>
          <cell r="AC112">
            <v>101</v>
          </cell>
          <cell r="AD112">
            <v>0</v>
          </cell>
          <cell r="AE112">
            <v>0</v>
          </cell>
          <cell r="AF112">
            <v>0</v>
          </cell>
          <cell r="AG112">
            <v>0</v>
          </cell>
          <cell r="AH112">
            <v>0</v>
          </cell>
          <cell r="AI112">
            <v>0</v>
          </cell>
          <cell r="AJ112">
            <v>0</v>
          </cell>
          <cell r="AK112">
            <v>0</v>
          </cell>
          <cell r="AL112">
            <v>0</v>
          </cell>
          <cell r="AM112">
            <v>0</v>
          </cell>
          <cell r="AN112" t="e">
            <v>#N/A</v>
          </cell>
          <cell r="AO112" t="e">
            <v>#N/A</v>
          </cell>
          <cell r="AP112" t="e">
            <v>#N/A</v>
          </cell>
          <cell r="AQ112" t="e">
            <v>#N/A</v>
          </cell>
          <cell r="AR112" t="e">
            <v>#N/A</v>
          </cell>
          <cell r="AS112" t="e">
            <v>#N/A</v>
          </cell>
          <cell r="AT112" t="e">
            <v>#N/A</v>
          </cell>
          <cell r="AU112" t="e">
            <v>#N/A</v>
          </cell>
          <cell r="AV112" t="e">
            <v>#N/A</v>
          </cell>
        </row>
        <row r="113">
          <cell r="A113">
            <v>432</v>
          </cell>
          <cell r="B113" t="str">
            <v>1fd_frs3_prof_and_excepts</v>
          </cell>
          <cell r="C113" t="str">
            <v>FRS3 profits &amp; exceptionals</v>
          </cell>
          <cell r="D113" t="str">
            <v>(m)</v>
          </cell>
          <cell r="E113">
            <v>0</v>
          </cell>
          <cell r="F113">
            <v>0</v>
          </cell>
          <cell r="G113">
            <v>0</v>
          </cell>
          <cell r="H113">
            <v>0</v>
          </cell>
          <cell r="I113">
            <v>0</v>
          </cell>
          <cell r="J113">
            <v>0</v>
          </cell>
          <cell r="K113">
            <v>0</v>
          </cell>
          <cell r="L113">
            <v>0</v>
          </cell>
          <cell r="M113">
            <v>0</v>
          </cell>
          <cell r="N113" t="str">
            <v>fd_frs3_prof_and_excepts</v>
          </cell>
          <cell r="O113">
            <v>0</v>
          </cell>
          <cell r="P113">
            <v>0</v>
          </cell>
          <cell r="Q113">
            <v>1000000</v>
          </cell>
          <cell r="R113" t="str">
            <v>E</v>
          </cell>
          <cell r="S113">
            <v>2</v>
          </cell>
          <cell r="T113" t="str">
            <v>null</v>
          </cell>
          <cell r="U113">
            <v>1</v>
          </cell>
          <cell r="V113">
            <v>0</v>
          </cell>
          <cell r="W113">
            <v>0</v>
          </cell>
          <cell r="X113">
            <v>0</v>
          </cell>
          <cell r="Y113">
            <v>0</v>
          </cell>
          <cell r="Z113">
            <v>0</v>
          </cell>
          <cell r="AA113">
            <v>256</v>
          </cell>
          <cell r="AB113" t="str">
            <v>Fundamental data p&amp;L</v>
          </cell>
          <cell r="AC113">
            <v>102</v>
          </cell>
          <cell r="AD113">
            <v>0</v>
          </cell>
          <cell r="AE113">
            <v>0</v>
          </cell>
          <cell r="AF113">
            <v>0</v>
          </cell>
          <cell r="AG113">
            <v>0</v>
          </cell>
          <cell r="AH113">
            <v>0</v>
          </cell>
          <cell r="AI113">
            <v>0</v>
          </cell>
          <cell r="AJ113">
            <v>0</v>
          </cell>
          <cell r="AK113">
            <v>0</v>
          </cell>
          <cell r="AL113">
            <v>0</v>
          </cell>
          <cell r="AM113">
            <v>0</v>
          </cell>
          <cell r="AN113" t="e">
            <v>#N/A</v>
          </cell>
          <cell r="AO113" t="e">
            <v>#N/A</v>
          </cell>
          <cell r="AP113" t="e">
            <v>#N/A</v>
          </cell>
          <cell r="AQ113" t="e">
            <v>#N/A</v>
          </cell>
          <cell r="AR113" t="e">
            <v>#N/A</v>
          </cell>
          <cell r="AS113" t="e">
            <v>#N/A</v>
          </cell>
          <cell r="AT113" t="e">
            <v>#N/A</v>
          </cell>
          <cell r="AU113" t="e">
            <v>#N/A</v>
          </cell>
          <cell r="AV113" t="e">
            <v>#N/A</v>
          </cell>
        </row>
        <row r="114">
          <cell r="A114">
            <v>51</v>
          </cell>
          <cell r="B114" t="str">
            <v>2fd_mrkt_con_prof_bef_tax</v>
          </cell>
          <cell r="C114" t="str">
            <v>Market consensus profit before tax</v>
          </cell>
          <cell r="D114" t="str">
            <v>(m)</v>
          </cell>
          <cell r="E114">
            <v>0</v>
          </cell>
          <cell r="F114">
            <v>0</v>
          </cell>
          <cell r="G114">
            <v>0</v>
          </cell>
          <cell r="H114">
            <v>0</v>
          </cell>
          <cell r="I114">
            <v>0</v>
          </cell>
          <cell r="J114">
            <v>0</v>
          </cell>
          <cell r="K114">
            <v>0</v>
          </cell>
          <cell r="L114">
            <v>0</v>
          </cell>
          <cell r="M114">
            <v>0</v>
          </cell>
          <cell r="N114" t="str">
            <v>fd_mrkt_con_prof_bef_tax</v>
          </cell>
          <cell r="O114">
            <v>0</v>
          </cell>
          <cell r="P114">
            <v>0</v>
          </cell>
          <cell r="Q114">
            <v>1000000</v>
          </cell>
          <cell r="R114" t="str">
            <v>E</v>
          </cell>
          <cell r="S114">
            <v>2</v>
          </cell>
          <cell r="T114" t="str">
            <v>null</v>
          </cell>
          <cell r="U114">
            <v>2</v>
          </cell>
          <cell r="V114">
            <v>0</v>
          </cell>
          <cell r="W114">
            <v>0</v>
          </cell>
          <cell r="X114">
            <v>0</v>
          </cell>
          <cell r="Y114">
            <v>0</v>
          </cell>
          <cell r="Z114">
            <v>0</v>
          </cell>
          <cell r="AA114">
            <v>336</v>
          </cell>
          <cell r="AB114" t="str">
            <v>Fundamental data p&amp;L</v>
          </cell>
          <cell r="AC114">
            <v>103</v>
          </cell>
          <cell r="AD114">
            <v>0</v>
          </cell>
          <cell r="AE114">
            <v>0</v>
          </cell>
          <cell r="AF114">
            <v>0</v>
          </cell>
          <cell r="AG114">
            <v>0</v>
          </cell>
          <cell r="AH114">
            <v>0</v>
          </cell>
          <cell r="AI114">
            <v>0</v>
          </cell>
          <cell r="AJ114">
            <v>0</v>
          </cell>
          <cell r="AK114">
            <v>0</v>
          </cell>
          <cell r="AL114">
            <v>0</v>
          </cell>
          <cell r="AM114">
            <v>0</v>
          </cell>
          <cell r="AN114">
            <v>51</v>
          </cell>
          <cell r="AO114" t="str">
            <v>Market consensus Profit before Tax</v>
          </cell>
          <cell r="AP114" t="str">
            <v>m</v>
          </cell>
          <cell r="AQ114">
            <v>0</v>
          </cell>
          <cell r="AR114" t="str">
            <v>market data feed</v>
          </cell>
          <cell r="AS114">
            <v>0</v>
          </cell>
          <cell r="AT114">
            <v>0</v>
          </cell>
          <cell r="AU114" t="e">
            <v>#VALUE!</v>
          </cell>
          <cell r="AV114" t="e">
            <v>#VALUE!</v>
          </cell>
        </row>
        <row r="115">
          <cell r="A115">
            <v>53</v>
          </cell>
          <cell r="B115" t="str">
            <v>1fd_total_tax</v>
          </cell>
          <cell r="C115" t="str">
            <v>Total tax</v>
          </cell>
          <cell r="D115" t="str">
            <v>(m)</v>
          </cell>
          <cell r="E115">
            <v>0</v>
          </cell>
          <cell r="F115">
            <v>0</v>
          </cell>
          <cell r="G115">
            <v>0</v>
          </cell>
          <cell r="H115">
            <v>0</v>
          </cell>
          <cell r="I115">
            <v>0</v>
          </cell>
          <cell r="J115">
            <v>0</v>
          </cell>
          <cell r="K115">
            <v>0</v>
          </cell>
          <cell r="L115">
            <v>0</v>
          </cell>
          <cell r="M115">
            <v>0</v>
          </cell>
          <cell r="N115" t="str">
            <v>fd_total_tax</v>
          </cell>
          <cell r="O115">
            <v>0</v>
          </cell>
          <cell r="P115">
            <v>0</v>
          </cell>
          <cell r="Q115">
            <v>1000000</v>
          </cell>
          <cell r="R115" t="str">
            <v>E</v>
          </cell>
          <cell r="S115">
            <v>2</v>
          </cell>
          <cell r="T115" t="str">
            <v>null</v>
          </cell>
          <cell r="U115">
            <v>1</v>
          </cell>
          <cell r="V115">
            <v>0</v>
          </cell>
          <cell r="W115">
            <v>0</v>
          </cell>
          <cell r="X115">
            <v>0</v>
          </cell>
          <cell r="Y115">
            <v>0</v>
          </cell>
          <cell r="Z115">
            <v>0</v>
          </cell>
          <cell r="AA115">
            <v>570</v>
          </cell>
          <cell r="AB115" t="str">
            <v>Fundamental data p&amp;L</v>
          </cell>
          <cell r="AC115">
            <v>106</v>
          </cell>
          <cell r="AD115">
            <v>0</v>
          </cell>
          <cell r="AE115">
            <v>0</v>
          </cell>
          <cell r="AF115">
            <v>0</v>
          </cell>
          <cell r="AG115">
            <v>0</v>
          </cell>
          <cell r="AH115">
            <v>0</v>
          </cell>
          <cell r="AI115">
            <v>0</v>
          </cell>
          <cell r="AJ115">
            <v>0</v>
          </cell>
          <cell r="AK115">
            <v>0</v>
          </cell>
          <cell r="AL115">
            <v>0</v>
          </cell>
          <cell r="AM115">
            <v>0</v>
          </cell>
          <cell r="AN115">
            <v>53</v>
          </cell>
          <cell r="AO115" t="str">
            <v>Total tax</v>
          </cell>
          <cell r="AP115" t="str">
            <v>m</v>
          </cell>
          <cell r="AQ115">
            <v>0</v>
          </cell>
          <cell r="AR115">
            <v>0</v>
          </cell>
          <cell r="AS115">
            <v>0</v>
          </cell>
          <cell r="AT115">
            <v>0</v>
          </cell>
          <cell r="AU115" t="e">
            <v>#VALUE!</v>
          </cell>
          <cell r="AV115" t="e">
            <v>#VALUE!</v>
          </cell>
        </row>
        <row r="116">
          <cell r="A116">
            <v>54</v>
          </cell>
          <cell r="B116" t="str">
            <v>1fd_effective_tax_rate</v>
          </cell>
          <cell r="C116" t="str">
            <v>Effective tax rate</v>
          </cell>
          <cell r="D116" t="str">
            <v>(%)</v>
          </cell>
          <cell r="E116">
            <v>0</v>
          </cell>
          <cell r="F116">
            <v>0</v>
          </cell>
          <cell r="G116">
            <v>0</v>
          </cell>
          <cell r="H116">
            <v>0</v>
          </cell>
          <cell r="I116">
            <v>0</v>
          </cell>
          <cell r="J116">
            <v>0</v>
          </cell>
          <cell r="K116">
            <v>0</v>
          </cell>
          <cell r="L116">
            <v>0</v>
          </cell>
          <cell r="M116">
            <v>0</v>
          </cell>
          <cell r="N116" t="str">
            <v>fd_effective_tax_rate</v>
          </cell>
          <cell r="O116">
            <v>0</v>
          </cell>
          <cell r="P116">
            <v>0</v>
          </cell>
          <cell r="Q116">
            <v>0.01</v>
          </cell>
          <cell r="R116" t="str">
            <v>E</v>
          </cell>
          <cell r="S116">
            <v>2</v>
          </cell>
          <cell r="T116" t="str">
            <v>null</v>
          </cell>
          <cell r="U116">
            <v>1</v>
          </cell>
          <cell r="V116">
            <v>0</v>
          </cell>
          <cell r="W116">
            <v>0</v>
          </cell>
          <cell r="X116">
            <v>0</v>
          </cell>
          <cell r="Y116">
            <v>0</v>
          </cell>
          <cell r="Z116">
            <v>0</v>
          </cell>
          <cell r="AA116">
            <v>183</v>
          </cell>
          <cell r="AB116" t="str">
            <v>Fundamental data p&amp;L</v>
          </cell>
          <cell r="AC116">
            <v>107</v>
          </cell>
          <cell r="AD116">
            <v>0</v>
          </cell>
          <cell r="AE116">
            <v>0</v>
          </cell>
          <cell r="AF116">
            <v>0</v>
          </cell>
          <cell r="AG116">
            <v>0</v>
          </cell>
          <cell r="AH116">
            <v>0</v>
          </cell>
          <cell r="AI116">
            <v>0</v>
          </cell>
          <cell r="AJ116">
            <v>0</v>
          </cell>
          <cell r="AK116">
            <v>0</v>
          </cell>
          <cell r="AL116">
            <v>0</v>
          </cell>
          <cell r="AM116">
            <v>0</v>
          </cell>
          <cell r="AN116">
            <v>54</v>
          </cell>
          <cell r="AO116" t="str">
            <v>Effective Tax rate %*</v>
          </cell>
          <cell r="AP116" t="str">
            <v>%</v>
          </cell>
          <cell r="AQ116" t="str">
            <v>Operating Tax Rate, Tax Rate, Operating Tax Rate - achieved</v>
          </cell>
          <cell r="AR116">
            <v>0</v>
          </cell>
          <cell r="AS116">
            <v>0</v>
          </cell>
          <cell r="AT116">
            <v>0</v>
          </cell>
          <cell r="AU116" t="e">
            <v>#VALUE!</v>
          </cell>
          <cell r="AV116" t="e">
            <v>#VALUE!</v>
          </cell>
        </row>
        <row r="117">
          <cell r="A117">
            <v>55</v>
          </cell>
          <cell r="B117" t="str">
            <v>1fd_ebida</v>
          </cell>
          <cell r="C117" t="str">
            <v>EBIDA</v>
          </cell>
          <cell r="D117" t="str">
            <v>(m)</v>
          </cell>
          <cell r="E117">
            <v>0</v>
          </cell>
          <cell r="F117">
            <v>0</v>
          </cell>
          <cell r="G117">
            <v>0</v>
          </cell>
          <cell r="H117">
            <v>0</v>
          </cell>
          <cell r="I117">
            <v>0</v>
          </cell>
          <cell r="J117">
            <v>0</v>
          </cell>
          <cell r="K117">
            <v>0</v>
          </cell>
          <cell r="L117">
            <v>0</v>
          </cell>
          <cell r="M117">
            <v>0</v>
          </cell>
          <cell r="N117" t="str">
            <v>fd_ebida</v>
          </cell>
          <cell r="O117">
            <v>0</v>
          </cell>
          <cell r="P117">
            <v>0</v>
          </cell>
          <cell r="Q117">
            <v>1000000</v>
          </cell>
          <cell r="R117" t="str">
            <v>E</v>
          </cell>
          <cell r="S117">
            <v>2</v>
          </cell>
          <cell r="T117" t="str">
            <v>null</v>
          </cell>
          <cell r="U117">
            <v>1</v>
          </cell>
          <cell r="V117">
            <v>0</v>
          </cell>
          <cell r="W117">
            <v>0</v>
          </cell>
          <cell r="X117">
            <v>0</v>
          </cell>
          <cell r="Y117">
            <v>0</v>
          </cell>
          <cell r="Z117">
            <v>0</v>
          </cell>
          <cell r="AA117">
            <v>165</v>
          </cell>
          <cell r="AB117" t="str">
            <v>Fundamental data p&amp;L</v>
          </cell>
          <cell r="AC117">
            <v>108</v>
          </cell>
          <cell r="AD117">
            <v>0</v>
          </cell>
          <cell r="AE117">
            <v>0</v>
          </cell>
          <cell r="AF117">
            <v>0</v>
          </cell>
          <cell r="AG117">
            <v>0</v>
          </cell>
          <cell r="AH117">
            <v>0</v>
          </cell>
          <cell r="AI117">
            <v>0</v>
          </cell>
          <cell r="AJ117">
            <v>0</v>
          </cell>
          <cell r="AK117">
            <v>0</v>
          </cell>
          <cell r="AL117">
            <v>0</v>
          </cell>
          <cell r="AM117">
            <v>0</v>
          </cell>
          <cell r="AN117">
            <v>55</v>
          </cell>
          <cell r="AO117" t="str">
            <v>EBIDA</v>
          </cell>
          <cell r="AP117" t="str">
            <v>m</v>
          </cell>
          <cell r="AQ117">
            <v>0</v>
          </cell>
          <cell r="AR117">
            <v>0</v>
          </cell>
          <cell r="AS117">
            <v>0</v>
          </cell>
          <cell r="AT117">
            <v>0</v>
          </cell>
          <cell r="AU117" t="e">
            <v>#VALUE!</v>
          </cell>
          <cell r="AV117" t="e">
            <v>#VALUE!</v>
          </cell>
        </row>
        <row r="118">
          <cell r="A118">
            <v>56</v>
          </cell>
          <cell r="B118" t="str">
            <v>1fd_associates_after_tax</v>
          </cell>
          <cell r="C118" t="str">
            <v>Results from associates and or JVs (after tax)</v>
          </cell>
          <cell r="D118" t="str">
            <v>(m)</v>
          </cell>
          <cell r="E118">
            <v>0</v>
          </cell>
          <cell r="F118">
            <v>0</v>
          </cell>
          <cell r="G118">
            <v>0</v>
          </cell>
          <cell r="H118">
            <v>0</v>
          </cell>
          <cell r="I118">
            <v>0</v>
          </cell>
          <cell r="J118">
            <v>0</v>
          </cell>
          <cell r="K118">
            <v>0</v>
          </cell>
          <cell r="L118">
            <v>0</v>
          </cell>
          <cell r="M118">
            <v>0</v>
          </cell>
          <cell r="N118" t="str">
            <v>fd_associates_after_tax</v>
          </cell>
          <cell r="O118">
            <v>0</v>
          </cell>
          <cell r="P118">
            <v>0</v>
          </cell>
          <cell r="Q118">
            <v>1000000</v>
          </cell>
          <cell r="R118" t="str">
            <v>E</v>
          </cell>
          <cell r="S118">
            <v>2</v>
          </cell>
          <cell r="T118" t="str">
            <v>null</v>
          </cell>
          <cell r="U118">
            <v>1</v>
          </cell>
          <cell r="V118">
            <v>0</v>
          </cell>
          <cell r="W118">
            <v>0</v>
          </cell>
          <cell r="X118">
            <v>0</v>
          </cell>
          <cell r="Y118">
            <v>0</v>
          </cell>
          <cell r="Z118">
            <v>0</v>
          </cell>
          <cell r="AA118">
            <v>23</v>
          </cell>
          <cell r="AB118" t="str">
            <v>Fundamental data p&amp;L</v>
          </cell>
          <cell r="AC118">
            <v>109</v>
          </cell>
          <cell r="AD118">
            <v>0</v>
          </cell>
          <cell r="AE118">
            <v>0</v>
          </cell>
          <cell r="AF118">
            <v>0</v>
          </cell>
          <cell r="AG118">
            <v>0</v>
          </cell>
          <cell r="AH118">
            <v>0</v>
          </cell>
          <cell r="AI118">
            <v>0</v>
          </cell>
          <cell r="AJ118">
            <v>0</v>
          </cell>
          <cell r="AK118">
            <v>0</v>
          </cell>
          <cell r="AL118">
            <v>0</v>
          </cell>
          <cell r="AM118">
            <v>0</v>
          </cell>
          <cell r="AN118">
            <v>56</v>
          </cell>
          <cell r="AO118" t="str">
            <v>Associates (if after tax)</v>
          </cell>
          <cell r="AP118" t="str">
            <v>m</v>
          </cell>
          <cell r="AQ118">
            <v>0</v>
          </cell>
          <cell r="AR118">
            <v>0</v>
          </cell>
          <cell r="AS118">
            <v>0</v>
          </cell>
          <cell r="AT118">
            <v>0</v>
          </cell>
          <cell r="AU118" t="e">
            <v>#VALUE!</v>
          </cell>
          <cell r="AV118" t="e">
            <v>#VALUE!</v>
          </cell>
        </row>
        <row r="119">
          <cell r="A119">
            <v>57</v>
          </cell>
          <cell r="B119" t="str">
            <v>1fd_minorities</v>
          </cell>
          <cell r="C119" t="str">
            <v>Minorities</v>
          </cell>
          <cell r="D119" t="str">
            <v>(m)</v>
          </cell>
          <cell r="E119">
            <v>0</v>
          </cell>
          <cell r="F119">
            <v>0</v>
          </cell>
          <cell r="G119">
            <v>0</v>
          </cell>
          <cell r="H119">
            <v>0</v>
          </cell>
          <cell r="I119">
            <v>0</v>
          </cell>
          <cell r="J119">
            <v>0</v>
          </cell>
          <cell r="K119">
            <v>0</v>
          </cell>
          <cell r="L119">
            <v>0</v>
          </cell>
          <cell r="M119">
            <v>0</v>
          </cell>
          <cell r="N119" t="str">
            <v>fd_minorities</v>
          </cell>
          <cell r="O119">
            <v>0</v>
          </cell>
          <cell r="P119">
            <v>0</v>
          </cell>
          <cell r="Q119">
            <v>1000000</v>
          </cell>
          <cell r="R119" t="str">
            <v>E</v>
          </cell>
          <cell r="S119">
            <v>2</v>
          </cell>
          <cell r="T119" t="str">
            <v>null</v>
          </cell>
          <cell r="U119">
            <v>1</v>
          </cell>
          <cell r="V119">
            <v>0</v>
          </cell>
          <cell r="W119">
            <v>0</v>
          </cell>
          <cell r="X119">
            <v>0</v>
          </cell>
          <cell r="Y119">
            <v>0</v>
          </cell>
          <cell r="Z119">
            <v>0</v>
          </cell>
          <cell r="AA119">
            <v>339</v>
          </cell>
          <cell r="AB119" t="str">
            <v>Fundamental data p&amp;L</v>
          </cell>
          <cell r="AC119">
            <v>110</v>
          </cell>
          <cell r="AD119">
            <v>0</v>
          </cell>
          <cell r="AE119">
            <v>0</v>
          </cell>
          <cell r="AF119">
            <v>0</v>
          </cell>
          <cell r="AG119">
            <v>0</v>
          </cell>
          <cell r="AH119">
            <v>0</v>
          </cell>
          <cell r="AI119">
            <v>0</v>
          </cell>
          <cell r="AJ119">
            <v>0</v>
          </cell>
          <cell r="AK119">
            <v>0</v>
          </cell>
          <cell r="AL119">
            <v>0</v>
          </cell>
          <cell r="AM119">
            <v>0</v>
          </cell>
          <cell r="AN119">
            <v>57</v>
          </cell>
          <cell r="AO119" t="str">
            <v>Minorities</v>
          </cell>
          <cell r="AP119" t="str">
            <v>m</v>
          </cell>
          <cell r="AQ119">
            <v>0</v>
          </cell>
          <cell r="AR119">
            <v>0</v>
          </cell>
          <cell r="AS119">
            <v>0</v>
          </cell>
          <cell r="AT119">
            <v>0</v>
          </cell>
          <cell r="AU119" t="e">
            <v>#VALUE!</v>
          </cell>
          <cell r="AV119" t="e">
            <v>#VALUE!</v>
          </cell>
        </row>
        <row r="120">
          <cell r="A120">
            <v>58</v>
          </cell>
          <cell r="B120" t="str">
            <v>1fd_net_income_adj</v>
          </cell>
          <cell r="C120" t="str">
            <v>Earnings (adjusted)</v>
          </cell>
          <cell r="D120" t="str">
            <v>(m)</v>
          </cell>
          <cell r="E120">
            <v>0</v>
          </cell>
          <cell r="F120">
            <v>0</v>
          </cell>
          <cell r="G120">
            <v>0</v>
          </cell>
          <cell r="H120">
            <v>0</v>
          </cell>
          <cell r="I120">
            <v>0</v>
          </cell>
          <cell r="J120">
            <v>0</v>
          </cell>
          <cell r="K120">
            <v>0</v>
          </cell>
          <cell r="L120">
            <v>0</v>
          </cell>
          <cell r="M120">
            <v>0</v>
          </cell>
          <cell r="N120" t="str">
            <v>fd_net_income_adj</v>
          </cell>
          <cell r="O120">
            <v>0</v>
          </cell>
          <cell r="P120">
            <v>0</v>
          </cell>
          <cell r="Q120">
            <v>1000000</v>
          </cell>
          <cell r="R120" t="str">
            <v>E</v>
          </cell>
          <cell r="S120">
            <v>2</v>
          </cell>
          <cell r="T120" t="str">
            <v>null</v>
          </cell>
          <cell r="U120">
            <v>1</v>
          </cell>
          <cell r="V120" t="str">
            <v>UK/US</v>
          </cell>
          <cell r="W120">
            <v>0</v>
          </cell>
          <cell r="X120">
            <v>0</v>
          </cell>
          <cell r="Y120">
            <v>0</v>
          </cell>
          <cell r="Z120">
            <v>0</v>
          </cell>
          <cell r="AA120">
            <v>160</v>
          </cell>
          <cell r="AB120" t="str">
            <v>Fundamental data p&amp;L</v>
          </cell>
          <cell r="AC120">
            <v>111</v>
          </cell>
          <cell r="AD120">
            <v>0</v>
          </cell>
          <cell r="AE120">
            <v>0</v>
          </cell>
          <cell r="AF120">
            <v>0</v>
          </cell>
          <cell r="AG120">
            <v>0</v>
          </cell>
          <cell r="AH120">
            <v>0</v>
          </cell>
          <cell r="AI120">
            <v>0</v>
          </cell>
          <cell r="AJ120">
            <v>0</v>
          </cell>
          <cell r="AK120">
            <v>0</v>
          </cell>
          <cell r="AL120">
            <v>0</v>
          </cell>
          <cell r="AM120">
            <v>0</v>
          </cell>
          <cell r="AN120">
            <v>58</v>
          </cell>
          <cell r="AO120" t="str">
            <v>Earnings (Adjusted)*</v>
          </cell>
          <cell r="AP120" t="str">
            <v>m</v>
          </cell>
          <cell r="AQ120" t="str">
            <v>Net income (adjusted), Net profit (adjusted)</v>
          </cell>
          <cell r="AR120">
            <v>0</v>
          </cell>
          <cell r="AS120">
            <v>0</v>
          </cell>
          <cell r="AT120">
            <v>0</v>
          </cell>
          <cell r="AU120" t="e">
            <v>#VALUE!</v>
          </cell>
          <cell r="AV120" t="e">
            <v>#VALUE!</v>
          </cell>
        </row>
        <row r="121">
          <cell r="A121">
            <v>58.4</v>
          </cell>
          <cell r="B121" t="str">
            <v>2fd_net_income_adj</v>
          </cell>
          <cell r="C121" t="str">
            <v>Earnings (adjusted)</v>
          </cell>
          <cell r="D121" t="str">
            <v>(m)</v>
          </cell>
          <cell r="E121">
            <v>0</v>
          </cell>
          <cell r="F121">
            <v>0</v>
          </cell>
          <cell r="G121">
            <v>0</v>
          </cell>
          <cell r="H121">
            <v>0</v>
          </cell>
          <cell r="I121">
            <v>0</v>
          </cell>
          <cell r="J121">
            <v>0</v>
          </cell>
          <cell r="K121">
            <v>0</v>
          </cell>
          <cell r="L121">
            <v>0</v>
          </cell>
          <cell r="M121">
            <v>0</v>
          </cell>
          <cell r="N121" t="str">
            <v>fd_net_income_adj</v>
          </cell>
          <cell r="O121">
            <v>0</v>
          </cell>
          <cell r="P121">
            <v>0</v>
          </cell>
          <cell r="Q121">
            <v>1000000</v>
          </cell>
          <cell r="R121" t="str">
            <v>E</v>
          </cell>
          <cell r="S121">
            <v>2</v>
          </cell>
          <cell r="T121" t="str">
            <v>null</v>
          </cell>
          <cell r="U121">
            <v>2</v>
          </cell>
          <cell r="V121" t="str">
            <v>UK/US</v>
          </cell>
          <cell r="W121">
            <v>0</v>
          </cell>
          <cell r="X121">
            <v>0</v>
          </cell>
          <cell r="Y121">
            <v>0</v>
          </cell>
          <cell r="Z121">
            <v>0</v>
          </cell>
          <cell r="AA121">
            <v>375</v>
          </cell>
          <cell r="AB121" t="str">
            <v>cashflowdata</v>
          </cell>
          <cell r="AC121">
            <v>230.1</v>
          </cell>
          <cell r="AD121">
            <v>0</v>
          </cell>
          <cell r="AE121">
            <v>0</v>
          </cell>
          <cell r="AF121">
            <v>0</v>
          </cell>
          <cell r="AG121">
            <v>0</v>
          </cell>
          <cell r="AH121">
            <v>0</v>
          </cell>
          <cell r="AI121">
            <v>0</v>
          </cell>
          <cell r="AJ121">
            <v>0</v>
          </cell>
          <cell r="AK121">
            <v>0</v>
          </cell>
          <cell r="AL121">
            <v>0</v>
          </cell>
          <cell r="AM121">
            <v>0</v>
          </cell>
          <cell r="AN121" t="e">
            <v>#N/A</v>
          </cell>
          <cell r="AO121" t="e">
            <v>#N/A</v>
          </cell>
          <cell r="AP121" t="e">
            <v>#N/A</v>
          </cell>
          <cell r="AQ121" t="e">
            <v>#N/A</v>
          </cell>
          <cell r="AR121" t="e">
            <v>#N/A</v>
          </cell>
          <cell r="AS121" t="e">
            <v>#N/A</v>
          </cell>
          <cell r="AT121" t="e">
            <v>#N/A</v>
          </cell>
          <cell r="AU121" t="e">
            <v>#N/A</v>
          </cell>
          <cell r="AV121" t="e">
            <v>#N/A</v>
          </cell>
        </row>
        <row r="122">
          <cell r="A122">
            <v>58.2</v>
          </cell>
          <cell r="B122" t="str">
            <v>1fd_net_income_adj</v>
          </cell>
          <cell r="C122" t="str">
            <v>Net income (adjusted)</v>
          </cell>
          <cell r="D122" t="str">
            <v>(m)</v>
          </cell>
          <cell r="E122">
            <v>0</v>
          </cell>
          <cell r="F122">
            <v>0</v>
          </cell>
          <cell r="G122">
            <v>0</v>
          </cell>
          <cell r="H122">
            <v>0</v>
          </cell>
          <cell r="I122">
            <v>0</v>
          </cell>
          <cell r="J122">
            <v>0</v>
          </cell>
          <cell r="K122">
            <v>0</v>
          </cell>
          <cell r="L122">
            <v>0</v>
          </cell>
          <cell r="M122">
            <v>0</v>
          </cell>
          <cell r="N122" t="str">
            <v>fd_net_income_adj</v>
          </cell>
          <cell r="O122">
            <v>0</v>
          </cell>
          <cell r="P122">
            <v>0</v>
          </cell>
          <cell r="Q122">
            <v>1000000</v>
          </cell>
          <cell r="R122" t="str">
            <v>E</v>
          </cell>
          <cell r="S122">
            <v>2</v>
          </cell>
          <cell r="T122" t="str">
            <v>null</v>
          </cell>
          <cell r="U122">
            <v>1</v>
          </cell>
          <cell r="V122" t="str">
            <v>UK/US</v>
          </cell>
          <cell r="W122">
            <v>0</v>
          </cell>
          <cell r="X122">
            <v>0</v>
          </cell>
          <cell r="Y122">
            <v>0</v>
          </cell>
          <cell r="Z122">
            <v>0</v>
          </cell>
          <cell r="AA122">
            <v>375</v>
          </cell>
          <cell r="AB122" t="str">
            <v>Fundamental data p&amp;L</v>
          </cell>
          <cell r="AC122">
            <v>112</v>
          </cell>
          <cell r="AD122">
            <v>0</v>
          </cell>
          <cell r="AE122">
            <v>0</v>
          </cell>
          <cell r="AF122">
            <v>0</v>
          </cell>
          <cell r="AG122">
            <v>0</v>
          </cell>
          <cell r="AH122">
            <v>0</v>
          </cell>
          <cell r="AI122">
            <v>0</v>
          </cell>
          <cell r="AJ122">
            <v>0</v>
          </cell>
          <cell r="AK122">
            <v>0</v>
          </cell>
          <cell r="AL122">
            <v>0</v>
          </cell>
          <cell r="AM122">
            <v>0</v>
          </cell>
          <cell r="AN122" t="e">
            <v>#N/A</v>
          </cell>
          <cell r="AO122" t="e">
            <v>#N/A</v>
          </cell>
          <cell r="AP122" t="e">
            <v>#N/A</v>
          </cell>
          <cell r="AQ122" t="e">
            <v>#N/A</v>
          </cell>
          <cell r="AR122" t="e">
            <v>#N/A</v>
          </cell>
          <cell r="AS122" t="e">
            <v>#N/A</v>
          </cell>
          <cell r="AT122" t="e">
            <v>#N/A</v>
          </cell>
          <cell r="AU122" t="e">
            <v>#N/A</v>
          </cell>
          <cell r="AV122" t="e">
            <v>#N/A</v>
          </cell>
        </row>
        <row r="123">
          <cell r="A123">
            <v>59</v>
          </cell>
          <cell r="B123" t="str">
            <v>2fd_net_income_adj_yoy</v>
          </cell>
          <cell r="C123" t="str">
            <v>Earnings (adjusted) growth y-o-y</v>
          </cell>
          <cell r="D123" t="str">
            <v>(%)</v>
          </cell>
          <cell r="E123">
            <v>0</v>
          </cell>
          <cell r="F123">
            <v>0</v>
          </cell>
          <cell r="G123">
            <v>0</v>
          </cell>
          <cell r="H123">
            <v>0</v>
          </cell>
          <cell r="I123">
            <v>0</v>
          </cell>
          <cell r="J123">
            <v>0</v>
          </cell>
          <cell r="K123">
            <v>0</v>
          </cell>
          <cell r="L123">
            <v>0</v>
          </cell>
          <cell r="M123">
            <v>0</v>
          </cell>
          <cell r="N123" t="str">
            <v>fd_net_income_adj_yoy</v>
          </cell>
          <cell r="O123">
            <v>0</v>
          </cell>
          <cell r="P123">
            <v>0</v>
          </cell>
          <cell r="Q123">
            <v>0.01</v>
          </cell>
          <cell r="R123" t="str">
            <v>E</v>
          </cell>
          <cell r="S123">
            <v>2</v>
          </cell>
          <cell r="T123" t="str">
            <v>null</v>
          </cell>
          <cell r="U123">
            <v>2</v>
          </cell>
          <cell r="V123" t="str">
            <v>UK/US</v>
          </cell>
          <cell r="W123">
            <v>0</v>
          </cell>
          <cell r="X123">
            <v>0</v>
          </cell>
          <cell r="Y123">
            <v>0</v>
          </cell>
          <cell r="Z123">
            <v>0</v>
          </cell>
          <cell r="AA123">
            <v>161</v>
          </cell>
          <cell r="AB123" t="str">
            <v>Fundamental data p&amp;L</v>
          </cell>
          <cell r="AC123">
            <v>113</v>
          </cell>
          <cell r="AD123">
            <v>0</v>
          </cell>
          <cell r="AE123">
            <v>0</v>
          </cell>
          <cell r="AF123">
            <v>0</v>
          </cell>
          <cell r="AG123">
            <v>0</v>
          </cell>
          <cell r="AH123">
            <v>0</v>
          </cell>
          <cell r="AI123">
            <v>0</v>
          </cell>
          <cell r="AJ123">
            <v>0</v>
          </cell>
          <cell r="AK123">
            <v>0</v>
          </cell>
          <cell r="AL123">
            <v>0</v>
          </cell>
          <cell r="AM123">
            <v>0</v>
          </cell>
          <cell r="AN123">
            <v>59</v>
          </cell>
          <cell r="AO123" t="str">
            <v>Earnings (adjusted) growth y-o-y*</v>
          </cell>
          <cell r="AP123" t="str">
            <v>%</v>
          </cell>
          <cell r="AQ123" t="str">
            <v>Net income growth, Net profit growth</v>
          </cell>
          <cell r="AR123">
            <v>0</v>
          </cell>
          <cell r="AS123" t="str">
            <v>standard y-o-y growth calc</v>
          </cell>
          <cell r="AT123">
            <v>0</v>
          </cell>
          <cell r="AU123" t="e">
            <v>#VALUE!</v>
          </cell>
          <cell r="AV123" t="e">
            <v>#VALUE!</v>
          </cell>
        </row>
        <row r="124">
          <cell r="A124">
            <v>59.2</v>
          </cell>
          <cell r="B124" t="str">
            <v>2fd_net_income_adj_yoy</v>
          </cell>
          <cell r="C124" t="str">
            <v>Net income (adjusted) growth y-o-y</v>
          </cell>
          <cell r="D124" t="str">
            <v>(%)</v>
          </cell>
          <cell r="E124">
            <v>0</v>
          </cell>
          <cell r="F124">
            <v>0</v>
          </cell>
          <cell r="G124">
            <v>0</v>
          </cell>
          <cell r="H124">
            <v>0</v>
          </cell>
          <cell r="I124">
            <v>0</v>
          </cell>
          <cell r="J124">
            <v>0</v>
          </cell>
          <cell r="K124">
            <v>0</v>
          </cell>
          <cell r="L124">
            <v>0</v>
          </cell>
          <cell r="M124">
            <v>0</v>
          </cell>
          <cell r="N124" t="str">
            <v>fd_net_income_adj_yoy</v>
          </cell>
          <cell r="O124">
            <v>0</v>
          </cell>
          <cell r="P124">
            <v>0</v>
          </cell>
          <cell r="Q124">
            <v>0.01</v>
          </cell>
          <cell r="R124" t="str">
            <v>E</v>
          </cell>
          <cell r="S124">
            <v>2</v>
          </cell>
          <cell r="T124" t="str">
            <v>null</v>
          </cell>
          <cell r="U124">
            <v>2</v>
          </cell>
          <cell r="V124" t="str">
            <v>UK/US</v>
          </cell>
          <cell r="W124">
            <v>0</v>
          </cell>
          <cell r="X124">
            <v>0</v>
          </cell>
          <cell r="Y124">
            <v>0</v>
          </cell>
          <cell r="Z124">
            <v>0</v>
          </cell>
          <cell r="AA124">
            <v>376</v>
          </cell>
          <cell r="AB124" t="str">
            <v>Fundamental data p&amp;L</v>
          </cell>
          <cell r="AC124">
            <v>114</v>
          </cell>
          <cell r="AD124">
            <v>0</v>
          </cell>
          <cell r="AE124">
            <v>0</v>
          </cell>
          <cell r="AF124">
            <v>0</v>
          </cell>
          <cell r="AG124">
            <v>0</v>
          </cell>
          <cell r="AH124">
            <v>0</v>
          </cell>
          <cell r="AI124">
            <v>0</v>
          </cell>
          <cell r="AJ124">
            <v>0</v>
          </cell>
          <cell r="AK124">
            <v>0</v>
          </cell>
          <cell r="AL124">
            <v>0</v>
          </cell>
          <cell r="AM124">
            <v>0</v>
          </cell>
          <cell r="AN124" t="e">
            <v>#N/A</v>
          </cell>
          <cell r="AO124" t="e">
            <v>#N/A</v>
          </cell>
          <cell r="AP124" t="e">
            <v>#N/A</v>
          </cell>
          <cell r="AQ124" t="e">
            <v>#N/A</v>
          </cell>
          <cell r="AR124" t="e">
            <v>#N/A</v>
          </cell>
          <cell r="AS124" t="e">
            <v>#N/A</v>
          </cell>
          <cell r="AT124" t="e">
            <v>#N/A</v>
          </cell>
          <cell r="AU124" t="e">
            <v>#N/A</v>
          </cell>
          <cell r="AV124" t="e">
            <v>#N/A</v>
          </cell>
        </row>
        <row r="125">
          <cell r="A125">
            <v>60</v>
          </cell>
          <cell r="B125" t="str">
            <v>1fd_net_income_reported</v>
          </cell>
          <cell r="C125" t="str">
            <v>Earnings (reported)</v>
          </cell>
          <cell r="D125" t="str">
            <v>(m)</v>
          </cell>
          <cell r="E125">
            <v>0</v>
          </cell>
          <cell r="F125">
            <v>0</v>
          </cell>
          <cell r="G125">
            <v>0</v>
          </cell>
          <cell r="H125">
            <v>0</v>
          </cell>
          <cell r="I125">
            <v>0</v>
          </cell>
          <cell r="J125">
            <v>0</v>
          </cell>
          <cell r="K125">
            <v>0</v>
          </cell>
          <cell r="L125">
            <v>0</v>
          </cell>
          <cell r="M125">
            <v>0</v>
          </cell>
          <cell r="N125" t="str">
            <v>fd_net_income_reported</v>
          </cell>
          <cell r="O125">
            <v>0</v>
          </cell>
          <cell r="P125">
            <v>0</v>
          </cell>
          <cell r="Q125">
            <v>1000000</v>
          </cell>
          <cell r="R125" t="str">
            <v>E</v>
          </cell>
          <cell r="S125">
            <v>2</v>
          </cell>
          <cell r="T125" t="str">
            <v>null</v>
          </cell>
          <cell r="U125">
            <v>1</v>
          </cell>
          <cell r="V125">
            <v>0</v>
          </cell>
          <cell r="W125">
            <v>0</v>
          </cell>
          <cell r="X125">
            <v>0</v>
          </cell>
          <cell r="Y125">
            <v>0</v>
          </cell>
          <cell r="Z125">
            <v>0</v>
          </cell>
          <cell r="AA125">
            <v>162</v>
          </cell>
          <cell r="AB125" t="str">
            <v>Fundamental data p&amp;L</v>
          </cell>
          <cell r="AC125">
            <v>115</v>
          </cell>
          <cell r="AD125">
            <v>0</v>
          </cell>
          <cell r="AE125">
            <v>0</v>
          </cell>
          <cell r="AF125">
            <v>0</v>
          </cell>
          <cell r="AG125">
            <v>0</v>
          </cell>
          <cell r="AH125">
            <v>0</v>
          </cell>
          <cell r="AI125">
            <v>0</v>
          </cell>
          <cell r="AJ125">
            <v>0</v>
          </cell>
          <cell r="AK125">
            <v>0</v>
          </cell>
          <cell r="AL125">
            <v>0</v>
          </cell>
          <cell r="AM125">
            <v>0</v>
          </cell>
          <cell r="AN125">
            <v>60</v>
          </cell>
          <cell r="AO125" t="str">
            <v>Earnings (reported)</v>
          </cell>
          <cell r="AP125" t="str">
            <v>m</v>
          </cell>
          <cell r="AQ125" t="str">
            <v>Net income (reported), Net profit (reported)</v>
          </cell>
          <cell r="AR125">
            <v>0</v>
          </cell>
          <cell r="AS125">
            <v>0</v>
          </cell>
          <cell r="AT125">
            <v>0</v>
          </cell>
          <cell r="AU125" t="e">
            <v>#VALUE!</v>
          </cell>
          <cell r="AV125" t="e">
            <v>#VALUE!</v>
          </cell>
        </row>
        <row r="126">
          <cell r="A126">
            <v>60.2</v>
          </cell>
          <cell r="B126" t="str">
            <v>1fd_net_income_reported</v>
          </cell>
          <cell r="C126" t="str">
            <v>Net income (reported)</v>
          </cell>
          <cell r="D126" t="str">
            <v>(m)</v>
          </cell>
          <cell r="E126">
            <v>0</v>
          </cell>
          <cell r="F126">
            <v>0</v>
          </cell>
          <cell r="G126">
            <v>0</v>
          </cell>
          <cell r="H126">
            <v>0</v>
          </cell>
          <cell r="I126">
            <v>0</v>
          </cell>
          <cell r="J126">
            <v>0</v>
          </cell>
          <cell r="K126">
            <v>0</v>
          </cell>
          <cell r="L126">
            <v>0</v>
          </cell>
          <cell r="M126">
            <v>0</v>
          </cell>
          <cell r="N126" t="str">
            <v>fd_net_income_reported</v>
          </cell>
          <cell r="O126">
            <v>0</v>
          </cell>
          <cell r="P126">
            <v>0</v>
          </cell>
          <cell r="Q126">
            <v>1000000</v>
          </cell>
          <cell r="R126" t="str">
            <v>E</v>
          </cell>
          <cell r="S126">
            <v>2</v>
          </cell>
          <cell r="T126" t="str">
            <v>null</v>
          </cell>
          <cell r="U126">
            <v>1</v>
          </cell>
          <cell r="V126">
            <v>0</v>
          </cell>
          <cell r="W126">
            <v>0</v>
          </cell>
          <cell r="X126">
            <v>0</v>
          </cell>
          <cell r="Y126">
            <v>0</v>
          </cell>
          <cell r="Z126">
            <v>0</v>
          </cell>
          <cell r="AA126">
            <v>377</v>
          </cell>
          <cell r="AB126" t="str">
            <v>Fundamental data p&amp;L</v>
          </cell>
          <cell r="AC126">
            <v>116</v>
          </cell>
          <cell r="AD126">
            <v>0</v>
          </cell>
          <cell r="AE126">
            <v>0</v>
          </cell>
          <cell r="AF126">
            <v>0</v>
          </cell>
          <cell r="AG126">
            <v>0</v>
          </cell>
          <cell r="AH126">
            <v>0</v>
          </cell>
          <cell r="AI126">
            <v>0</v>
          </cell>
          <cell r="AJ126">
            <v>0</v>
          </cell>
          <cell r="AK126">
            <v>0</v>
          </cell>
          <cell r="AL126">
            <v>0</v>
          </cell>
          <cell r="AM126">
            <v>0</v>
          </cell>
          <cell r="AN126" t="e">
            <v>#N/A</v>
          </cell>
          <cell r="AO126" t="e">
            <v>#N/A</v>
          </cell>
          <cell r="AP126" t="e">
            <v>#N/A</v>
          </cell>
          <cell r="AQ126" t="e">
            <v>#N/A</v>
          </cell>
          <cell r="AR126" t="e">
            <v>#N/A</v>
          </cell>
          <cell r="AS126" t="e">
            <v>#N/A</v>
          </cell>
          <cell r="AT126" t="e">
            <v>#N/A</v>
          </cell>
          <cell r="AU126" t="e">
            <v>#N/A</v>
          </cell>
          <cell r="AV126" t="e">
            <v>#N/A</v>
          </cell>
        </row>
        <row r="127">
          <cell r="A127">
            <v>60.4</v>
          </cell>
          <cell r="B127" t="str">
            <v>2fd_net_income_rep_yoy</v>
          </cell>
          <cell r="C127" t="str">
            <v>Net income (reported) growth y-o-y</v>
          </cell>
          <cell r="D127" t="str">
            <v>(m)</v>
          </cell>
          <cell r="E127">
            <v>0</v>
          </cell>
          <cell r="F127">
            <v>0</v>
          </cell>
          <cell r="G127">
            <v>0</v>
          </cell>
          <cell r="H127">
            <v>0</v>
          </cell>
          <cell r="I127">
            <v>0</v>
          </cell>
          <cell r="J127">
            <v>0</v>
          </cell>
          <cell r="K127">
            <v>0</v>
          </cell>
          <cell r="L127">
            <v>0</v>
          </cell>
          <cell r="M127">
            <v>0</v>
          </cell>
          <cell r="N127" t="str">
            <v>fd_net_income_rep_yoy</v>
          </cell>
          <cell r="O127">
            <v>0</v>
          </cell>
          <cell r="P127">
            <v>0</v>
          </cell>
          <cell r="Q127">
            <v>0.01</v>
          </cell>
          <cell r="R127" t="str">
            <v>E</v>
          </cell>
          <cell r="S127">
            <v>2</v>
          </cell>
          <cell r="T127" t="str">
            <v>null</v>
          </cell>
          <cell r="U127">
            <v>2</v>
          </cell>
          <cell r="V127">
            <v>0</v>
          </cell>
          <cell r="W127">
            <v>0</v>
          </cell>
          <cell r="X127">
            <v>0</v>
          </cell>
          <cell r="Y127">
            <v>0</v>
          </cell>
          <cell r="Z127">
            <v>0</v>
          </cell>
          <cell r="AA127">
            <v>378</v>
          </cell>
          <cell r="AB127" t="str">
            <v>Fundamental data p&amp;L</v>
          </cell>
          <cell r="AC127">
            <v>117</v>
          </cell>
          <cell r="AD127">
            <v>0</v>
          </cell>
          <cell r="AE127">
            <v>0</v>
          </cell>
          <cell r="AF127">
            <v>0</v>
          </cell>
          <cell r="AG127">
            <v>0</v>
          </cell>
          <cell r="AH127">
            <v>0</v>
          </cell>
          <cell r="AI127">
            <v>0</v>
          </cell>
          <cell r="AJ127">
            <v>0</v>
          </cell>
          <cell r="AK127">
            <v>0</v>
          </cell>
          <cell r="AL127">
            <v>0</v>
          </cell>
          <cell r="AM127">
            <v>0</v>
          </cell>
          <cell r="AN127" t="e">
            <v>#N/A</v>
          </cell>
          <cell r="AO127" t="e">
            <v>#N/A</v>
          </cell>
          <cell r="AP127" t="e">
            <v>#N/A</v>
          </cell>
          <cell r="AQ127" t="e">
            <v>#N/A</v>
          </cell>
          <cell r="AR127" t="e">
            <v>#N/A</v>
          </cell>
          <cell r="AS127" t="e">
            <v>#N/A</v>
          </cell>
          <cell r="AT127" t="e">
            <v>#N/A</v>
          </cell>
          <cell r="AU127" t="e">
            <v>#N/A</v>
          </cell>
          <cell r="AV127" t="e">
            <v>#N/A</v>
          </cell>
        </row>
        <row r="128">
          <cell r="A128">
            <v>61</v>
          </cell>
          <cell r="B128" t="str">
            <v>1eps_adjusted</v>
          </cell>
          <cell r="C128" t="str">
            <v>EPS (adjusted)</v>
          </cell>
          <cell r="D128" t="str">
            <v>(unit)</v>
          </cell>
          <cell r="E128">
            <v>0</v>
          </cell>
          <cell r="F128">
            <v>0</v>
          </cell>
          <cell r="G128">
            <v>0</v>
          </cell>
          <cell r="H128">
            <v>0</v>
          </cell>
          <cell r="I128">
            <v>0</v>
          </cell>
          <cell r="J128">
            <v>0</v>
          </cell>
          <cell r="K128">
            <v>0</v>
          </cell>
          <cell r="L128">
            <v>0</v>
          </cell>
          <cell r="M128">
            <v>0</v>
          </cell>
          <cell r="N128" t="str">
            <v>eps_adjusted</v>
          </cell>
          <cell r="O128">
            <v>0</v>
          </cell>
          <cell r="P128">
            <v>0</v>
          </cell>
          <cell r="Q128">
            <v>1</v>
          </cell>
          <cell r="R128" t="str">
            <v>S</v>
          </cell>
          <cell r="S128">
            <v>2</v>
          </cell>
          <cell r="T128" t="str">
            <v>null</v>
          </cell>
          <cell r="U128">
            <v>1</v>
          </cell>
          <cell r="V128" t="str">
            <v>UK</v>
          </cell>
          <cell r="W128">
            <v>0</v>
          </cell>
          <cell r="X128">
            <v>0</v>
          </cell>
          <cell r="Y128">
            <v>0</v>
          </cell>
          <cell r="Z128">
            <v>0</v>
          </cell>
          <cell r="AA128">
            <v>187</v>
          </cell>
          <cell r="AB128" t="str">
            <v>Fundamental data p&amp;L</v>
          </cell>
          <cell r="AC128">
            <v>118</v>
          </cell>
          <cell r="AD128">
            <v>0</v>
          </cell>
          <cell r="AE128">
            <v>0</v>
          </cell>
          <cell r="AF128">
            <v>0</v>
          </cell>
          <cell r="AG128">
            <v>0</v>
          </cell>
          <cell r="AH128">
            <v>0</v>
          </cell>
          <cell r="AI128">
            <v>0</v>
          </cell>
          <cell r="AJ128">
            <v>0</v>
          </cell>
          <cell r="AK128">
            <v>0</v>
          </cell>
          <cell r="AL128">
            <v>0</v>
          </cell>
          <cell r="AM128">
            <v>0</v>
          </cell>
          <cell r="AN128">
            <v>61</v>
          </cell>
          <cell r="AO128" t="str">
            <v>EPS (Adjusted)*</v>
          </cell>
          <cell r="AP128" t="str">
            <v>p</v>
          </cell>
          <cell r="AQ128" t="str">
            <v>Operating EPS - achieved</v>
          </cell>
          <cell r="AR128">
            <v>0</v>
          </cell>
          <cell r="AS128">
            <v>0</v>
          </cell>
          <cell r="AT128">
            <v>0</v>
          </cell>
          <cell r="AU128" t="e">
            <v>#VALUE!</v>
          </cell>
          <cell r="AV128" t="e">
            <v>#VALUE!</v>
          </cell>
        </row>
        <row r="129">
          <cell r="A129">
            <v>62</v>
          </cell>
          <cell r="B129" t="str">
            <v>2eps_adjusted_yoy</v>
          </cell>
          <cell r="C129" t="str">
            <v>EPS (adjusted) growth y-o-y</v>
          </cell>
          <cell r="D129" t="str">
            <v>(%)</v>
          </cell>
          <cell r="E129">
            <v>0</v>
          </cell>
          <cell r="F129">
            <v>0</v>
          </cell>
          <cell r="G129">
            <v>0</v>
          </cell>
          <cell r="H129">
            <v>0</v>
          </cell>
          <cell r="I129">
            <v>0</v>
          </cell>
          <cell r="J129">
            <v>0</v>
          </cell>
          <cell r="K129">
            <v>0</v>
          </cell>
          <cell r="L129">
            <v>0</v>
          </cell>
          <cell r="M129">
            <v>0</v>
          </cell>
          <cell r="N129" t="str">
            <v>eps_adjusted_yoy</v>
          </cell>
          <cell r="O129">
            <v>0</v>
          </cell>
          <cell r="P129">
            <v>0</v>
          </cell>
          <cell r="Q129">
            <v>0.01</v>
          </cell>
          <cell r="R129" t="str">
            <v>S</v>
          </cell>
          <cell r="S129">
            <v>2</v>
          </cell>
          <cell r="T129" t="str">
            <v>null</v>
          </cell>
          <cell r="U129">
            <v>2</v>
          </cell>
          <cell r="V129" t="str">
            <v>UK</v>
          </cell>
          <cell r="W129">
            <v>0</v>
          </cell>
          <cell r="X129">
            <v>0</v>
          </cell>
          <cell r="Y129">
            <v>0</v>
          </cell>
          <cell r="Z129">
            <v>0</v>
          </cell>
          <cell r="AA129">
            <v>188</v>
          </cell>
          <cell r="AB129" t="str">
            <v>Fundamental data p&amp;L</v>
          </cell>
          <cell r="AC129">
            <v>119</v>
          </cell>
          <cell r="AD129">
            <v>0</v>
          </cell>
          <cell r="AE129">
            <v>0</v>
          </cell>
          <cell r="AF129">
            <v>0</v>
          </cell>
          <cell r="AG129">
            <v>0</v>
          </cell>
          <cell r="AH129">
            <v>0</v>
          </cell>
          <cell r="AI129">
            <v>0</v>
          </cell>
          <cell r="AJ129">
            <v>0</v>
          </cell>
          <cell r="AK129">
            <v>0</v>
          </cell>
          <cell r="AL129">
            <v>0</v>
          </cell>
          <cell r="AM129">
            <v>0</v>
          </cell>
          <cell r="AN129">
            <v>62</v>
          </cell>
          <cell r="AO129" t="str">
            <v>EPS (adjusted) growth y-o-y*</v>
          </cell>
          <cell r="AP129" t="str">
            <v>%</v>
          </cell>
          <cell r="AQ129">
            <v>0</v>
          </cell>
          <cell r="AR129">
            <v>0</v>
          </cell>
          <cell r="AS129" t="str">
            <v>standard y-o-y growth calc on 61</v>
          </cell>
          <cell r="AT129">
            <v>0</v>
          </cell>
          <cell r="AU129" t="e">
            <v>#VALUE!</v>
          </cell>
          <cell r="AV129" t="e">
            <v>#VALUE!</v>
          </cell>
        </row>
        <row r="130">
          <cell r="A130">
            <v>63</v>
          </cell>
          <cell r="B130" t="str">
            <v>2market_consensus_eps</v>
          </cell>
          <cell r="C130" t="str">
            <v>Market consensus EPS</v>
          </cell>
          <cell r="D130" t="str">
            <v>(unit)</v>
          </cell>
          <cell r="E130">
            <v>0</v>
          </cell>
          <cell r="F130">
            <v>0</v>
          </cell>
          <cell r="G130">
            <v>0</v>
          </cell>
          <cell r="H130">
            <v>0</v>
          </cell>
          <cell r="I130">
            <v>0</v>
          </cell>
          <cell r="J130">
            <v>0</v>
          </cell>
          <cell r="K130">
            <v>0</v>
          </cell>
          <cell r="L130">
            <v>0</v>
          </cell>
          <cell r="M130">
            <v>0</v>
          </cell>
          <cell r="N130" t="str">
            <v>market_consensus_eps</v>
          </cell>
          <cell r="O130">
            <v>0</v>
          </cell>
          <cell r="P130">
            <v>0</v>
          </cell>
          <cell r="Q130">
            <v>1</v>
          </cell>
          <cell r="R130" t="str">
            <v>S</v>
          </cell>
          <cell r="S130">
            <v>2</v>
          </cell>
          <cell r="T130" t="str">
            <v>null</v>
          </cell>
          <cell r="U130">
            <v>2</v>
          </cell>
          <cell r="V130" t="str">
            <v>UK/US</v>
          </cell>
          <cell r="W130">
            <v>0</v>
          </cell>
          <cell r="X130">
            <v>0</v>
          </cell>
          <cell r="Y130">
            <v>0</v>
          </cell>
          <cell r="Z130">
            <v>0</v>
          </cell>
          <cell r="AA130">
            <v>335</v>
          </cell>
          <cell r="AB130" t="str">
            <v>Fundamental data p&amp;L</v>
          </cell>
          <cell r="AC130">
            <v>120</v>
          </cell>
          <cell r="AD130">
            <v>0</v>
          </cell>
          <cell r="AE130">
            <v>0</v>
          </cell>
          <cell r="AF130">
            <v>0</v>
          </cell>
          <cell r="AG130">
            <v>0</v>
          </cell>
          <cell r="AH130">
            <v>0</v>
          </cell>
          <cell r="AI130">
            <v>0</v>
          </cell>
          <cell r="AJ130">
            <v>0</v>
          </cell>
          <cell r="AK130">
            <v>0</v>
          </cell>
          <cell r="AL130">
            <v>0</v>
          </cell>
          <cell r="AM130">
            <v>0</v>
          </cell>
          <cell r="AN130">
            <v>63</v>
          </cell>
          <cell r="AO130" t="str">
            <v>Market consensus EPS*</v>
          </cell>
          <cell r="AP130" t="str">
            <v>p</v>
          </cell>
          <cell r="AQ130">
            <v>0</v>
          </cell>
          <cell r="AR130" t="str">
            <v>market data feed</v>
          </cell>
          <cell r="AS130">
            <v>0</v>
          </cell>
          <cell r="AT130">
            <v>0</v>
          </cell>
          <cell r="AU130" t="e">
            <v>#VALUE!</v>
          </cell>
          <cell r="AV130" t="e">
            <v>#VALUE!</v>
          </cell>
        </row>
        <row r="131">
          <cell r="A131">
            <v>64</v>
          </cell>
          <cell r="B131" t="str">
            <v>1eps_reported</v>
          </cell>
          <cell r="C131" t="str">
            <v>EPS (reported)</v>
          </cell>
          <cell r="D131" t="str">
            <v>(unit)</v>
          </cell>
          <cell r="E131">
            <v>0</v>
          </cell>
          <cell r="F131">
            <v>0</v>
          </cell>
          <cell r="G131">
            <v>0</v>
          </cell>
          <cell r="H131">
            <v>0</v>
          </cell>
          <cell r="I131">
            <v>0</v>
          </cell>
          <cell r="J131">
            <v>0</v>
          </cell>
          <cell r="K131">
            <v>0</v>
          </cell>
          <cell r="L131">
            <v>0</v>
          </cell>
          <cell r="M131">
            <v>0</v>
          </cell>
          <cell r="N131" t="str">
            <v>eps_reported</v>
          </cell>
          <cell r="O131">
            <v>0</v>
          </cell>
          <cell r="P131">
            <v>0</v>
          </cell>
          <cell r="Q131">
            <v>1</v>
          </cell>
          <cell r="R131" t="str">
            <v>S</v>
          </cell>
          <cell r="S131">
            <v>2</v>
          </cell>
          <cell r="T131" t="str">
            <v>null</v>
          </cell>
          <cell r="U131">
            <v>1</v>
          </cell>
          <cell r="V131">
            <v>0</v>
          </cell>
          <cell r="W131">
            <v>0</v>
          </cell>
          <cell r="X131">
            <v>0</v>
          </cell>
          <cell r="Y131">
            <v>0</v>
          </cell>
          <cell r="Z131">
            <v>0</v>
          </cell>
          <cell r="AA131">
            <v>193</v>
          </cell>
          <cell r="AB131" t="str">
            <v>Fundamental data p&amp;L</v>
          </cell>
          <cell r="AC131">
            <v>121</v>
          </cell>
          <cell r="AD131">
            <v>0</v>
          </cell>
          <cell r="AE131">
            <v>0</v>
          </cell>
          <cell r="AF131">
            <v>0</v>
          </cell>
          <cell r="AG131">
            <v>0</v>
          </cell>
          <cell r="AH131">
            <v>0</v>
          </cell>
          <cell r="AI131">
            <v>0</v>
          </cell>
          <cell r="AJ131">
            <v>0</v>
          </cell>
          <cell r="AK131">
            <v>0</v>
          </cell>
          <cell r="AL131">
            <v>0</v>
          </cell>
          <cell r="AM131">
            <v>0</v>
          </cell>
          <cell r="AN131">
            <v>64</v>
          </cell>
          <cell r="AO131" t="str">
            <v>EPS reported</v>
          </cell>
          <cell r="AP131" t="str">
            <v>p</v>
          </cell>
          <cell r="AQ131" t="str">
            <v>Operating EPS - statutory</v>
          </cell>
          <cell r="AR131">
            <v>0</v>
          </cell>
          <cell r="AS131">
            <v>0</v>
          </cell>
          <cell r="AT131">
            <v>0</v>
          </cell>
          <cell r="AU131" t="e">
            <v>#VALUE!</v>
          </cell>
          <cell r="AV131" t="e">
            <v>#VALUE!</v>
          </cell>
        </row>
        <row r="132">
          <cell r="A132">
            <v>65</v>
          </cell>
          <cell r="B132" t="str">
            <v>1diluted_eps_adjusted</v>
          </cell>
          <cell r="C132" t="str">
            <v>Diluted EPS (adjusted)</v>
          </cell>
          <cell r="D132" t="str">
            <v>(unit)</v>
          </cell>
          <cell r="E132">
            <v>0</v>
          </cell>
          <cell r="F132">
            <v>0</v>
          </cell>
          <cell r="G132">
            <v>0</v>
          </cell>
          <cell r="H132">
            <v>0</v>
          </cell>
          <cell r="I132">
            <v>0</v>
          </cell>
          <cell r="J132">
            <v>0</v>
          </cell>
          <cell r="K132">
            <v>0</v>
          </cell>
          <cell r="L132">
            <v>0</v>
          </cell>
          <cell r="M132">
            <v>0</v>
          </cell>
          <cell r="N132" t="str">
            <v>diluted_eps_adjusted</v>
          </cell>
          <cell r="O132">
            <v>0</v>
          </cell>
          <cell r="P132">
            <v>0</v>
          </cell>
          <cell r="Q132">
            <v>1</v>
          </cell>
          <cell r="R132" t="str">
            <v>S</v>
          </cell>
          <cell r="S132">
            <v>2</v>
          </cell>
          <cell r="T132" t="str">
            <v>null</v>
          </cell>
          <cell r="U132">
            <v>1</v>
          </cell>
          <cell r="V132" t="str">
            <v>US</v>
          </cell>
          <cell r="W132">
            <v>0</v>
          </cell>
          <cell r="X132">
            <v>0</v>
          </cell>
          <cell r="Y132">
            <v>0</v>
          </cell>
          <cell r="Z132">
            <v>0</v>
          </cell>
          <cell r="AA132">
            <v>140</v>
          </cell>
          <cell r="AB132" t="str">
            <v>Fundamental data p&amp;L</v>
          </cell>
          <cell r="AC132">
            <v>123</v>
          </cell>
          <cell r="AD132">
            <v>0</v>
          </cell>
          <cell r="AE132">
            <v>0</v>
          </cell>
          <cell r="AF132">
            <v>0</v>
          </cell>
          <cell r="AG132">
            <v>0</v>
          </cell>
          <cell r="AH132">
            <v>0</v>
          </cell>
          <cell r="AI132">
            <v>0</v>
          </cell>
          <cell r="AJ132">
            <v>0</v>
          </cell>
          <cell r="AK132">
            <v>0</v>
          </cell>
          <cell r="AL132">
            <v>0</v>
          </cell>
          <cell r="AM132">
            <v>0</v>
          </cell>
          <cell r="AN132">
            <v>65</v>
          </cell>
          <cell r="AO132" t="str">
            <v>Diluted EPS (Adjusted)</v>
          </cell>
          <cell r="AP132" t="str">
            <v>p</v>
          </cell>
          <cell r="AQ132">
            <v>0</v>
          </cell>
          <cell r="AR132">
            <v>0</v>
          </cell>
          <cell r="AS132">
            <v>0</v>
          </cell>
          <cell r="AT132">
            <v>0</v>
          </cell>
          <cell r="AU132" t="e">
            <v>#VALUE!</v>
          </cell>
          <cell r="AV132" t="e">
            <v>#VALUE!</v>
          </cell>
        </row>
        <row r="133">
          <cell r="A133">
            <v>65.2</v>
          </cell>
          <cell r="B133" t="str">
            <v>1diluted_eps_reported</v>
          </cell>
          <cell r="C133" t="str">
            <v>Diluted EPS (reported)</v>
          </cell>
          <cell r="D133" t="str">
            <v>(unit)</v>
          </cell>
          <cell r="E133">
            <v>0</v>
          </cell>
          <cell r="F133">
            <v>0</v>
          </cell>
          <cell r="G133">
            <v>0</v>
          </cell>
          <cell r="H133">
            <v>0</v>
          </cell>
          <cell r="I133">
            <v>0</v>
          </cell>
          <cell r="J133">
            <v>0</v>
          </cell>
          <cell r="K133">
            <v>0</v>
          </cell>
          <cell r="L133">
            <v>0</v>
          </cell>
          <cell r="M133">
            <v>0</v>
          </cell>
          <cell r="N133" t="str">
            <v>diluted_eps_reported</v>
          </cell>
          <cell r="O133">
            <v>0</v>
          </cell>
          <cell r="P133">
            <v>0</v>
          </cell>
          <cell r="Q133">
            <v>1</v>
          </cell>
          <cell r="R133" t="str">
            <v>S</v>
          </cell>
          <cell r="S133">
            <v>2</v>
          </cell>
          <cell r="T133" t="str">
            <v>null</v>
          </cell>
          <cell r="U133">
            <v>1</v>
          </cell>
          <cell r="V133">
            <v>0</v>
          </cell>
          <cell r="W133">
            <v>0</v>
          </cell>
          <cell r="X133">
            <v>0</v>
          </cell>
          <cell r="Y133">
            <v>0</v>
          </cell>
          <cell r="Z133">
            <v>0</v>
          </cell>
          <cell r="AA133">
            <v>141</v>
          </cell>
          <cell r="AB133" t="str">
            <v>Fundamental data p&amp;L</v>
          </cell>
          <cell r="AC133">
            <v>124</v>
          </cell>
          <cell r="AD133">
            <v>0</v>
          </cell>
          <cell r="AE133">
            <v>0</v>
          </cell>
          <cell r="AF133">
            <v>0</v>
          </cell>
          <cell r="AG133">
            <v>0</v>
          </cell>
          <cell r="AH133">
            <v>0</v>
          </cell>
          <cell r="AI133">
            <v>0</v>
          </cell>
          <cell r="AJ133">
            <v>0</v>
          </cell>
          <cell r="AK133">
            <v>0</v>
          </cell>
          <cell r="AL133">
            <v>0</v>
          </cell>
          <cell r="AM133">
            <v>0</v>
          </cell>
          <cell r="AN133" t="e">
            <v>#N/A</v>
          </cell>
          <cell r="AO133" t="e">
            <v>#N/A</v>
          </cell>
          <cell r="AP133" t="e">
            <v>#N/A</v>
          </cell>
          <cell r="AQ133" t="e">
            <v>#N/A</v>
          </cell>
          <cell r="AR133" t="e">
            <v>#N/A</v>
          </cell>
          <cell r="AS133" t="e">
            <v>#N/A</v>
          </cell>
          <cell r="AT133" t="e">
            <v>#N/A</v>
          </cell>
          <cell r="AU133" t="e">
            <v>#N/A</v>
          </cell>
          <cell r="AV133" t="e">
            <v>#N/A</v>
          </cell>
        </row>
        <row r="134">
          <cell r="A134">
            <v>66</v>
          </cell>
          <cell r="B134" t="str">
            <v>1eps_adjusted_sh_price_curr</v>
          </cell>
          <cell r="C134" t="str">
            <v>EPS (adjusted, in share price currency)</v>
          </cell>
          <cell r="D134" t="str">
            <v>(unit)</v>
          </cell>
          <cell r="E134">
            <v>0</v>
          </cell>
          <cell r="F134">
            <v>0</v>
          </cell>
          <cell r="G134">
            <v>0</v>
          </cell>
          <cell r="H134">
            <v>0</v>
          </cell>
          <cell r="I134">
            <v>0</v>
          </cell>
          <cell r="J134">
            <v>0</v>
          </cell>
          <cell r="K134">
            <v>0</v>
          </cell>
          <cell r="L134">
            <v>0</v>
          </cell>
          <cell r="M134">
            <v>0</v>
          </cell>
          <cell r="N134" t="str">
            <v>eps_adjusted_sh_price_curr</v>
          </cell>
          <cell r="O134">
            <v>0</v>
          </cell>
          <cell r="P134">
            <v>0</v>
          </cell>
          <cell r="Q134">
            <v>1</v>
          </cell>
          <cell r="R134" t="str">
            <v>S</v>
          </cell>
          <cell r="S134">
            <v>2</v>
          </cell>
          <cell r="T134" t="str">
            <v>null</v>
          </cell>
          <cell r="U134">
            <v>1</v>
          </cell>
          <cell r="V134">
            <v>0</v>
          </cell>
          <cell r="W134">
            <v>0</v>
          </cell>
          <cell r="X134">
            <v>0</v>
          </cell>
          <cell r="Y134">
            <v>0</v>
          </cell>
          <cell r="Z134">
            <v>0</v>
          </cell>
          <cell r="AA134">
            <v>189</v>
          </cell>
          <cell r="AB134" t="str">
            <v>Fundamental data p&amp;L</v>
          </cell>
          <cell r="AC134">
            <v>125</v>
          </cell>
          <cell r="AD134">
            <v>0</v>
          </cell>
          <cell r="AE134">
            <v>0</v>
          </cell>
          <cell r="AF134">
            <v>0</v>
          </cell>
          <cell r="AG134">
            <v>0</v>
          </cell>
          <cell r="AH134">
            <v>0</v>
          </cell>
          <cell r="AI134">
            <v>0</v>
          </cell>
          <cell r="AJ134">
            <v>0</v>
          </cell>
          <cell r="AK134">
            <v>0</v>
          </cell>
          <cell r="AL134">
            <v>0</v>
          </cell>
          <cell r="AM134">
            <v>0</v>
          </cell>
          <cell r="AN134">
            <v>66</v>
          </cell>
          <cell r="AO134" t="str">
            <v>EPS (adjusted, in share price currency)</v>
          </cell>
          <cell r="AP134" t="str">
            <v>p</v>
          </cell>
          <cell r="AQ134">
            <v>0</v>
          </cell>
          <cell r="AR134">
            <v>0</v>
          </cell>
          <cell r="AS134">
            <v>0</v>
          </cell>
          <cell r="AT134">
            <v>0</v>
          </cell>
          <cell r="AU134" t="e">
            <v>#VALUE!</v>
          </cell>
          <cell r="AV134" t="e">
            <v>#VALUE!</v>
          </cell>
        </row>
        <row r="135">
          <cell r="A135">
            <v>67</v>
          </cell>
          <cell r="B135" t="str">
            <v>1eps_analyst_defined</v>
          </cell>
          <cell r="C135" t="str">
            <v>EPS (analyst defined)</v>
          </cell>
          <cell r="D135" t="str">
            <v>(unit)</v>
          </cell>
          <cell r="E135">
            <v>0</v>
          </cell>
          <cell r="F135">
            <v>0</v>
          </cell>
          <cell r="G135">
            <v>0</v>
          </cell>
          <cell r="H135">
            <v>0</v>
          </cell>
          <cell r="I135">
            <v>0</v>
          </cell>
          <cell r="J135">
            <v>0</v>
          </cell>
          <cell r="K135">
            <v>0</v>
          </cell>
          <cell r="L135">
            <v>0</v>
          </cell>
          <cell r="M135">
            <v>0</v>
          </cell>
          <cell r="N135" t="str">
            <v>eps_analyst_defined</v>
          </cell>
          <cell r="O135">
            <v>0</v>
          </cell>
          <cell r="P135">
            <v>0</v>
          </cell>
          <cell r="Q135">
            <v>1</v>
          </cell>
          <cell r="R135" t="str">
            <v>S</v>
          </cell>
          <cell r="S135">
            <v>2</v>
          </cell>
          <cell r="T135" t="str">
            <v>null</v>
          </cell>
          <cell r="U135">
            <v>1</v>
          </cell>
          <cell r="V135">
            <v>0</v>
          </cell>
          <cell r="W135">
            <v>0</v>
          </cell>
          <cell r="X135">
            <v>0</v>
          </cell>
          <cell r="Y135">
            <v>0</v>
          </cell>
          <cell r="Z135">
            <v>0</v>
          </cell>
          <cell r="AA135">
            <v>190</v>
          </cell>
          <cell r="AB135" t="str">
            <v>Fundamental data p&amp;L</v>
          </cell>
          <cell r="AC135">
            <v>126</v>
          </cell>
          <cell r="AD135">
            <v>0</v>
          </cell>
          <cell r="AE135">
            <v>0</v>
          </cell>
          <cell r="AF135">
            <v>0</v>
          </cell>
          <cell r="AG135">
            <v>0</v>
          </cell>
          <cell r="AH135">
            <v>0</v>
          </cell>
          <cell r="AI135">
            <v>0</v>
          </cell>
          <cell r="AJ135">
            <v>0</v>
          </cell>
          <cell r="AK135">
            <v>0</v>
          </cell>
          <cell r="AL135">
            <v>0</v>
          </cell>
          <cell r="AM135">
            <v>0</v>
          </cell>
          <cell r="AN135">
            <v>67</v>
          </cell>
          <cell r="AO135" t="str">
            <v>EPS (analyst defined)</v>
          </cell>
          <cell r="AP135" t="str">
            <v>p</v>
          </cell>
          <cell r="AQ135">
            <v>0</v>
          </cell>
          <cell r="AR135">
            <v>0</v>
          </cell>
          <cell r="AS135">
            <v>0</v>
          </cell>
          <cell r="AT135">
            <v>0</v>
          </cell>
          <cell r="AU135" t="e">
            <v>#VALUE!</v>
          </cell>
          <cell r="AV135" t="e">
            <v>#VALUE!</v>
          </cell>
        </row>
        <row r="136">
          <cell r="A136">
            <v>67.400000000000006</v>
          </cell>
          <cell r="B136" t="str">
            <v>1eps_operating_stat</v>
          </cell>
          <cell r="C136" t="str">
            <v>Operating EPS (statutory)</v>
          </cell>
          <cell r="D136" t="str">
            <v>(unit)</v>
          </cell>
          <cell r="E136">
            <v>0</v>
          </cell>
          <cell r="F136">
            <v>0</v>
          </cell>
          <cell r="G136">
            <v>0</v>
          </cell>
          <cell r="H136">
            <v>0</v>
          </cell>
          <cell r="I136">
            <v>0</v>
          </cell>
          <cell r="J136">
            <v>0</v>
          </cell>
          <cell r="K136">
            <v>0</v>
          </cell>
          <cell r="L136">
            <v>0</v>
          </cell>
          <cell r="M136">
            <v>0</v>
          </cell>
          <cell r="N136" t="str">
            <v>eps_operating_stat</v>
          </cell>
          <cell r="O136">
            <v>0</v>
          </cell>
          <cell r="P136">
            <v>0</v>
          </cell>
          <cell r="Q136">
            <v>1</v>
          </cell>
          <cell r="R136" t="str">
            <v>S</v>
          </cell>
          <cell r="S136">
            <v>2</v>
          </cell>
          <cell r="T136" t="str">
            <v>null</v>
          </cell>
          <cell r="U136">
            <v>1</v>
          </cell>
          <cell r="V136">
            <v>0</v>
          </cell>
          <cell r="W136">
            <v>0</v>
          </cell>
          <cell r="X136">
            <v>0</v>
          </cell>
          <cell r="Y136">
            <v>0</v>
          </cell>
          <cell r="Z136">
            <v>0</v>
          </cell>
          <cell r="AA136">
            <v>427</v>
          </cell>
          <cell r="AB136" t="str">
            <v>Fundamental data p&amp;L</v>
          </cell>
          <cell r="AC136">
            <v>127</v>
          </cell>
          <cell r="AD136">
            <v>0</v>
          </cell>
          <cell r="AE136">
            <v>0</v>
          </cell>
          <cell r="AF136">
            <v>0</v>
          </cell>
          <cell r="AG136">
            <v>0</v>
          </cell>
          <cell r="AH136">
            <v>0</v>
          </cell>
          <cell r="AI136">
            <v>0</v>
          </cell>
          <cell r="AJ136">
            <v>0</v>
          </cell>
          <cell r="AK136">
            <v>0</v>
          </cell>
          <cell r="AL136">
            <v>0</v>
          </cell>
          <cell r="AM136">
            <v>0</v>
          </cell>
          <cell r="AN136" t="e">
            <v>#N/A</v>
          </cell>
          <cell r="AO136" t="e">
            <v>#N/A</v>
          </cell>
          <cell r="AP136" t="e">
            <v>#N/A</v>
          </cell>
          <cell r="AQ136" t="e">
            <v>#N/A</v>
          </cell>
          <cell r="AR136" t="e">
            <v>#N/A</v>
          </cell>
          <cell r="AS136" t="e">
            <v>#N/A</v>
          </cell>
          <cell r="AT136" t="e">
            <v>#N/A</v>
          </cell>
          <cell r="AU136" t="e">
            <v>#N/A</v>
          </cell>
          <cell r="AV136" t="e">
            <v>#N/A</v>
          </cell>
        </row>
        <row r="137">
          <cell r="A137">
            <v>67.5</v>
          </cell>
          <cell r="B137" t="str">
            <v>2r_eps_operating_stat_yoy</v>
          </cell>
          <cell r="C137" t="str">
            <v>Operating EPS (statutory) growth y-o-y</v>
          </cell>
          <cell r="D137" t="str">
            <v>(%)</v>
          </cell>
          <cell r="E137">
            <v>0</v>
          </cell>
          <cell r="F137">
            <v>0</v>
          </cell>
          <cell r="G137">
            <v>0</v>
          </cell>
          <cell r="H137">
            <v>0</v>
          </cell>
          <cell r="I137">
            <v>0</v>
          </cell>
          <cell r="J137">
            <v>0</v>
          </cell>
          <cell r="K137">
            <v>0</v>
          </cell>
          <cell r="L137">
            <v>0</v>
          </cell>
          <cell r="M137">
            <v>0</v>
          </cell>
          <cell r="N137" t="str">
            <v>r_eps_operating_stat_yoy</v>
          </cell>
          <cell r="O137">
            <v>0</v>
          </cell>
          <cell r="P137">
            <v>0</v>
          </cell>
          <cell r="Q137">
            <v>0.01</v>
          </cell>
          <cell r="R137" t="str">
            <v>S</v>
          </cell>
          <cell r="S137">
            <v>2</v>
          </cell>
          <cell r="T137" t="str">
            <v>null</v>
          </cell>
          <cell r="U137">
            <v>2</v>
          </cell>
          <cell r="V137">
            <v>0</v>
          </cell>
          <cell r="W137">
            <v>0</v>
          </cell>
          <cell r="X137">
            <v>0</v>
          </cell>
          <cell r="Y137">
            <v>0</v>
          </cell>
          <cell r="Z137">
            <v>0</v>
          </cell>
          <cell r="AA137">
            <v>428</v>
          </cell>
          <cell r="AB137" t="str">
            <v>Fundamental data p&amp;L</v>
          </cell>
          <cell r="AC137">
            <v>128</v>
          </cell>
          <cell r="AD137">
            <v>0</v>
          </cell>
          <cell r="AE137">
            <v>0</v>
          </cell>
          <cell r="AF137">
            <v>0</v>
          </cell>
          <cell r="AG137">
            <v>0</v>
          </cell>
          <cell r="AH137">
            <v>0</v>
          </cell>
          <cell r="AI137">
            <v>0</v>
          </cell>
          <cell r="AJ137">
            <v>0</v>
          </cell>
          <cell r="AK137">
            <v>0</v>
          </cell>
          <cell r="AL137">
            <v>0</v>
          </cell>
          <cell r="AM137">
            <v>0</v>
          </cell>
          <cell r="AN137" t="e">
            <v>#N/A</v>
          </cell>
          <cell r="AO137" t="e">
            <v>#N/A</v>
          </cell>
          <cell r="AP137" t="e">
            <v>#N/A</v>
          </cell>
          <cell r="AQ137" t="e">
            <v>#N/A</v>
          </cell>
          <cell r="AR137" t="e">
            <v>#N/A</v>
          </cell>
          <cell r="AS137" t="e">
            <v>#N/A</v>
          </cell>
          <cell r="AT137" t="e">
            <v>#N/A</v>
          </cell>
          <cell r="AU137" t="e">
            <v>#N/A</v>
          </cell>
          <cell r="AV137" t="e">
            <v>#N/A</v>
          </cell>
        </row>
        <row r="138">
          <cell r="A138">
            <v>67.599999999999994</v>
          </cell>
          <cell r="B138" t="str">
            <v>1eps_operating_achieved</v>
          </cell>
          <cell r="C138" t="str">
            <v>Operating EPS (achieved)</v>
          </cell>
          <cell r="D138" t="str">
            <v>(unit)</v>
          </cell>
          <cell r="E138">
            <v>0</v>
          </cell>
          <cell r="F138">
            <v>0</v>
          </cell>
          <cell r="G138">
            <v>0</v>
          </cell>
          <cell r="H138">
            <v>0</v>
          </cell>
          <cell r="I138">
            <v>0</v>
          </cell>
          <cell r="J138">
            <v>0</v>
          </cell>
          <cell r="K138">
            <v>0</v>
          </cell>
          <cell r="L138">
            <v>0</v>
          </cell>
          <cell r="M138">
            <v>0</v>
          </cell>
          <cell r="N138" t="str">
            <v>eps_operating_achieved</v>
          </cell>
          <cell r="O138">
            <v>0</v>
          </cell>
          <cell r="P138">
            <v>0</v>
          </cell>
          <cell r="Q138">
            <v>1</v>
          </cell>
          <cell r="R138" t="str">
            <v>S</v>
          </cell>
          <cell r="S138">
            <v>2</v>
          </cell>
          <cell r="T138" t="str">
            <v>null</v>
          </cell>
          <cell r="U138">
            <v>1</v>
          </cell>
          <cell r="V138">
            <v>0</v>
          </cell>
          <cell r="W138">
            <v>0</v>
          </cell>
          <cell r="X138">
            <v>0</v>
          </cell>
          <cell r="Y138">
            <v>0</v>
          </cell>
          <cell r="Z138">
            <v>0</v>
          </cell>
          <cell r="AA138">
            <v>425</v>
          </cell>
          <cell r="AB138" t="str">
            <v>Fundamental data p&amp;L</v>
          </cell>
          <cell r="AC138">
            <v>129</v>
          </cell>
          <cell r="AD138">
            <v>0</v>
          </cell>
          <cell r="AE138">
            <v>0</v>
          </cell>
          <cell r="AF138">
            <v>0</v>
          </cell>
          <cell r="AG138">
            <v>0</v>
          </cell>
          <cell r="AH138">
            <v>0</v>
          </cell>
          <cell r="AI138">
            <v>0</v>
          </cell>
          <cell r="AJ138">
            <v>0</v>
          </cell>
          <cell r="AK138">
            <v>0</v>
          </cell>
          <cell r="AL138">
            <v>0</v>
          </cell>
          <cell r="AM138">
            <v>0</v>
          </cell>
          <cell r="AN138" t="e">
            <v>#N/A</v>
          </cell>
          <cell r="AO138" t="e">
            <v>#N/A</v>
          </cell>
          <cell r="AP138" t="e">
            <v>#N/A</v>
          </cell>
          <cell r="AQ138" t="e">
            <v>#N/A</v>
          </cell>
          <cell r="AR138" t="e">
            <v>#N/A</v>
          </cell>
          <cell r="AS138" t="e">
            <v>#N/A</v>
          </cell>
          <cell r="AT138" t="e">
            <v>#N/A</v>
          </cell>
          <cell r="AU138" t="e">
            <v>#N/A</v>
          </cell>
          <cell r="AV138" t="e">
            <v>#N/A</v>
          </cell>
        </row>
        <row r="139">
          <cell r="A139">
            <v>67.7</v>
          </cell>
          <cell r="B139" t="str">
            <v>2r_eps_operating_achieved_yoy</v>
          </cell>
          <cell r="C139" t="str">
            <v>Operating EPS (achieved) growth y-o-y</v>
          </cell>
          <cell r="D139" t="str">
            <v>(%)</v>
          </cell>
          <cell r="E139">
            <v>0</v>
          </cell>
          <cell r="F139">
            <v>0</v>
          </cell>
          <cell r="G139">
            <v>0</v>
          </cell>
          <cell r="H139">
            <v>0</v>
          </cell>
          <cell r="I139">
            <v>0</v>
          </cell>
          <cell r="J139">
            <v>0</v>
          </cell>
          <cell r="K139">
            <v>0</v>
          </cell>
          <cell r="L139">
            <v>0</v>
          </cell>
          <cell r="M139">
            <v>0</v>
          </cell>
          <cell r="N139" t="str">
            <v>r_eps_operating_achieved_yoy</v>
          </cell>
          <cell r="O139">
            <v>0</v>
          </cell>
          <cell r="P139">
            <v>0</v>
          </cell>
          <cell r="Q139">
            <v>0.01</v>
          </cell>
          <cell r="R139" t="str">
            <v>S</v>
          </cell>
          <cell r="S139">
            <v>2</v>
          </cell>
          <cell r="T139" t="str">
            <v>null</v>
          </cell>
          <cell r="U139">
            <v>2</v>
          </cell>
          <cell r="V139">
            <v>0</v>
          </cell>
          <cell r="W139">
            <v>0</v>
          </cell>
          <cell r="X139">
            <v>0</v>
          </cell>
          <cell r="Y139">
            <v>0</v>
          </cell>
          <cell r="Z139">
            <v>0</v>
          </cell>
          <cell r="AA139">
            <v>426</v>
          </cell>
          <cell r="AB139" t="str">
            <v>Fundamental data p&amp;L</v>
          </cell>
          <cell r="AC139">
            <v>130</v>
          </cell>
          <cell r="AD139">
            <v>0</v>
          </cell>
          <cell r="AE139">
            <v>0</v>
          </cell>
          <cell r="AF139">
            <v>0</v>
          </cell>
          <cell r="AG139">
            <v>0</v>
          </cell>
          <cell r="AH139">
            <v>0</v>
          </cell>
          <cell r="AI139">
            <v>0</v>
          </cell>
          <cell r="AJ139">
            <v>0</v>
          </cell>
          <cell r="AK139">
            <v>0</v>
          </cell>
          <cell r="AL139">
            <v>0</v>
          </cell>
          <cell r="AM139">
            <v>0</v>
          </cell>
          <cell r="AN139" t="e">
            <v>#N/A</v>
          </cell>
          <cell r="AO139" t="e">
            <v>#N/A</v>
          </cell>
          <cell r="AP139" t="e">
            <v>#N/A</v>
          </cell>
          <cell r="AQ139" t="e">
            <v>#N/A</v>
          </cell>
          <cell r="AR139" t="e">
            <v>#N/A</v>
          </cell>
          <cell r="AS139" t="e">
            <v>#N/A</v>
          </cell>
          <cell r="AT139" t="e">
            <v>#N/A</v>
          </cell>
          <cell r="AU139" t="e">
            <v>#N/A</v>
          </cell>
          <cell r="AV139" t="e">
            <v>#N/A</v>
          </cell>
        </row>
        <row r="140">
          <cell r="A140">
            <v>68</v>
          </cell>
          <cell r="B140" t="str">
            <v>1eps_label</v>
          </cell>
          <cell r="C140" t="str">
            <v>Label for analyst EPS</v>
          </cell>
          <cell r="D140" t="str">
            <v>(text)</v>
          </cell>
          <cell r="E140">
            <v>0</v>
          </cell>
          <cell r="F140">
            <v>0</v>
          </cell>
          <cell r="G140">
            <v>0</v>
          </cell>
          <cell r="H140">
            <v>0</v>
          </cell>
          <cell r="I140">
            <v>0</v>
          </cell>
          <cell r="J140">
            <v>0</v>
          </cell>
          <cell r="K140">
            <v>0</v>
          </cell>
          <cell r="L140">
            <v>0</v>
          </cell>
          <cell r="M140">
            <v>0</v>
          </cell>
          <cell r="N140" t="str">
            <v>eps_label</v>
          </cell>
          <cell r="O140">
            <v>1</v>
          </cell>
          <cell r="P140">
            <v>0</v>
          </cell>
          <cell r="Q140">
            <v>1</v>
          </cell>
          <cell r="R140" t="str">
            <v>S</v>
          </cell>
          <cell r="S140">
            <v>2</v>
          </cell>
          <cell r="T140" t="str">
            <v>null</v>
          </cell>
          <cell r="U140">
            <v>1</v>
          </cell>
          <cell r="V140">
            <v>0</v>
          </cell>
          <cell r="W140">
            <v>0</v>
          </cell>
          <cell r="X140">
            <v>0</v>
          </cell>
          <cell r="Y140">
            <v>0</v>
          </cell>
          <cell r="Z140">
            <v>0</v>
          </cell>
          <cell r="AA140">
            <v>309</v>
          </cell>
          <cell r="AB140" t="str">
            <v>Fundamental data p&amp;L</v>
          </cell>
          <cell r="AC140">
            <v>132</v>
          </cell>
          <cell r="AD140">
            <v>0</v>
          </cell>
          <cell r="AE140">
            <v>0</v>
          </cell>
          <cell r="AF140">
            <v>0</v>
          </cell>
          <cell r="AG140">
            <v>0</v>
          </cell>
          <cell r="AH140">
            <v>0</v>
          </cell>
          <cell r="AI140">
            <v>0</v>
          </cell>
          <cell r="AJ140">
            <v>0</v>
          </cell>
          <cell r="AK140">
            <v>0</v>
          </cell>
          <cell r="AL140">
            <v>0</v>
          </cell>
          <cell r="AM140">
            <v>0</v>
          </cell>
          <cell r="AN140">
            <v>68</v>
          </cell>
          <cell r="AO140" t="str">
            <v>Label for analyst EPS</v>
          </cell>
          <cell r="AP140" t="str">
            <v>text</v>
          </cell>
          <cell r="AQ140">
            <v>0</v>
          </cell>
          <cell r="AR140">
            <v>0</v>
          </cell>
          <cell r="AS140">
            <v>0</v>
          </cell>
          <cell r="AT140">
            <v>0</v>
          </cell>
          <cell r="AU140" t="e">
            <v>#VALUE!</v>
          </cell>
          <cell r="AV140" t="e">
            <v>#VALUE!</v>
          </cell>
        </row>
        <row r="141">
          <cell r="A141">
            <v>69.2</v>
          </cell>
          <cell r="B141" t="str">
            <v>2est_5yr_av_eps_growth</v>
          </cell>
          <cell r="C141" t="str">
            <v>Estimated 5yr average EPS growth</v>
          </cell>
          <cell r="D141" t="str">
            <v>(%)</v>
          </cell>
          <cell r="E141">
            <v>0</v>
          </cell>
          <cell r="F141">
            <v>0</v>
          </cell>
          <cell r="G141">
            <v>0</v>
          </cell>
          <cell r="H141">
            <v>0</v>
          </cell>
          <cell r="I141">
            <v>0</v>
          </cell>
          <cell r="J141">
            <v>0</v>
          </cell>
          <cell r="K141">
            <v>0</v>
          </cell>
          <cell r="L141">
            <v>0</v>
          </cell>
          <cell r="M141">
            <v>0</v>
          </cell>
          <cell r="N141" t="str">
            <v>est_5yr_av_eps_growth</v>
          </cell>
          <cell r="O141">
            <v>0</v>
          </cell>
          <cell r="P141">
            <v>0</v>
          </cell>
          <cell r="Q141">
            <v>0.01</v>
          </cell>
          <cell r="R141" t="str">
            <v>S</v>
          </cell>
          <cell r="S141">
            <v>2</v>
          </cell>
          <cell r="T141" t="str">
            <v>null</v>
          </cell>
          <cell r="U141">
            <v>2</v>
          </cell>
          <cell r="V141">
            <v>0</v>
          </cell>
          <cell r="W141">
            <v>0</v>
          </cell>
          <cell r="X141">
            <v>0</v>
          </cell>
          <cell r="Y141">
            <v>0</v>
          </cell>
          <cell r="Z141">
            <v>0</v>
          </cell>
          <cell r="AA141">
            <v>200</v>
          </cell>
          <cell r="AB141" t="str">
            <v>Fundamental data p&amp;L</v>
          </cell>
          <cell r="AC141">
            <v>136</v>
          </cell>
          <cell r="AD141">
            <v>0</v>
          </cell>
          <cell r="AE141" t="str">
            <v>c_st_est_5yr_av_eps_growth</v>
          </cell>
          <cell r="AF141">
            <v>0</v>
          </cell>
          <cell r="AG141">
            <v>0</v>
          </cell>
          <cell r="AH141">
            <v>0</v>
          </cell>
          <cell r="AI141">
            <v>0</v>
          </cell>
          <cell r="AJ141">
            <v>0</v>
          </cell>
          <cell r="AK141">
            <v>0</v>
          </cell>
          <cell r="AL141">
            <v>0</v>
          </cell>
          <cell r="AM141">
            <v>0</v>
          </cell>
          <cell r="AN141" t="e">
            <v>#N/A</v>
          </cell>
          <cell r="AO141" t="e">
            <v>#N/A</v>
          </cell>
          <cell r="AP141" t="e">
            <v>#N/A</v>
          </cell>
          <cell r="AQ141" t="e">
            <v>#N/A</v>
          </cell>
          <cell r="AR141" t="e">
            <v>#N/A</v>
          </cell>
          <cell r="AS141" t="e">
            <v>#N/A</v>
          </cell>
          <cell r="AT141" t="e">
            <v>#N/A</v>
          </cell>
          <cell r="AU141" t="e">
            <v>#N/A</v>
          </cell>
          <cell r="AV141" t="e">
            <v>#N/A</v>
          </cell>
        </row>
        <row r="142">
          <cell r="A142">
            <v>70.2</v>
          </cell>
          <cell r="B142" t="str">
            <v>2est_3yr_av_eps_growth</v>
          </cell>
          <cell r="C142" t="str">
            <v>Estimated 3yr average EPS growth</v>
          </cell>
          <cell r="D142" t="str">
            <v>(%)</v>
          </cell>
          <cell r="E142">
            <v>0</v>
          </cell>
          <cell r="F142">
            <v>0</v>
          </cell>
          <cell r="G142">
            <v>0</v>
          </cell>
          <cell r="H142">
            <v>0</v>
          </cell>
          <cell r="I142">
            <v>0</v>
          </cell>
          <cell r="J142">
            <v>0</v>
          </cell>
          <cell r="K142">
            <v>0</v>
          </cell>
          <cell r="L142">
            <v>0</v>
          </cell>
          <cell r="M142">
            <v>0</v>
          </cell>
          <cell r="N142" t="str">
            <v>est_3yr_av_eps_growth</v>
          </cell>
          <cell r="O142">
            <v>0</v>
          </cell>
          <cell r="P142">
            <v>0</v>
          </cell>
          <cell r="Q142">
            <v>0.01</v>
          </cell>
          <cell r="R142" t="str">
            <v>S</v>
          </cell>
          <cell r="S142">
            <v>2</v>
          </cell>
          <cell r="T142" t="str">
            <v>null</v>
          </cell>
          <cell r="U142">
            <v>2</v>
          </cell>
          <cell r="V142">
            <v>0</v>
          </cell>
          <cell r="W142">
            <v>0</v>
          </cell>
          <cell r="X142">
            <v>0</v>
          </cell>
          <cell r="Y142">
            <v>0</v>
          </cell>
          <cell r="Z142">
            <v>0</v>
          </cell>
          <cell r="AA142">
            <v>198</v>
          </cell>
          <cell r="AB142" t="str">
            <v>Fundamental data p&amp;L</v>
          </cell>
          <cell r="AC142">
            <v>137</v>
          </cell>
          <cell r="AD142">
            <v>0</v>
          </cell>
          <cell r="AE142" t="str">
            <v>c_st_est_3yr_av_eps_growth</v>
          </cell>
          <cell r="AF142">
            <v>0</v>
          </cell>
          <cell r="AG142">
            <v>0</v>
          </cell>
          <cell r="AH142">
            <v>0</v>
          </cell>
          <cell r="AI142">
            <v>0</v>
          </cell>
          <cell r="AJ142">
            <v>0</v>
          </cell>
          <cell r="AK142">
            <v>0</v>
          </cell>
          <cell r="AL142">
            <v>0</v>
          </cell>
          <cell r="AM142">
            <v>0</v>
          </cell>
          <cell r="AN142" t="e">
            <v>#N/A</v>
          </cell>
          <cell r="AO142" t="e">
            <v>#N/A</v>
          </cell>
          <cell r="AP142" t="e">
            <v>#N/A</v>
          </cell>
          <cell r="AQ142" t="e">
            <v>#N/A</v>
          </cell>
          <cell r="AR142" t="e">
            <v>#N/A</v>
          </cell>
          <cell r="AS142" t="e">
            <v>#N/A</v>
          </cell>
          <cell r="AT142" t="e">
            <v>#N/A</v>
          </cell>
          <cell r="AU142" t="e">
            <v>#N/A</v>
          </cell>
          <cell r="AV142" t="e">
            <v>#N/A</v>
          </cell>
        </row>
        <row r="143">
          <cell r="A143">
            <v>71</v>
          </cell>
          <cell r="B143" t="str">
            <v>1cash_earnings_per_share</v>
          </cell>
          <cell r="C143" t="str">
            <v>Cash earnings per share</v>
          </cell>
          <cell r="D143" t="str">
            <v>(unit)</v>
          </cell>
          <cell r="E143">
            <v>0</v>
          </cell>
          <cell r="F143">
            <v>0</v>
          </cell>
          <cell r="G143">
            <v>0</v>
          </cell>
          <cell r="H143">
            <v>0</v>
          </cell>
          <cell r="I143">
            <v>0</v>
          </cell>
          <cell r="J143">
            <v>0</v>
          </cell>
          <cell r="K143">
            <v>0</v>
          </cell>
          <cell r="L143">
            <v>0</v>
          </cell>
          <cell r="M143">
            <v>0</v>
          </cell>
          <cell r="N143" t="str">
            <v>cash_earnings_per_share</v>
          </cell>
          <cell r="O143">
            <v>0</v>
          </cell>
          <cell r="P143">
            <v>0</v>
          </cell>
          <cell r="Q143">
            <v>1</v>
          </cell>
          <cell r="R143" t="str">
            <v>S</v>
          </cell>
          <cell r="S143">
            <v>2</v>
          </cell>
          <cell r="T143" t="str">
            <v>null</v>
          </cell>
          <cell r="U143">
            <v>1</v>
          </cell>
          <cell r="V143">
            <v>0</v>
          </cell>
          <cell r="W143">
            <v>0</v>
          </cell>
          <cell r="X143">
            <v>0</v>
          </cell>
          <cell r="Y143">
            <v>0</v>
          </cell>
          <cell r="Z143">
            <v>0</v>
          </cell>
          <cell r="AA143">
            <v>60</v>
          </cell>
          <cell r="AB143" t="str">
            <v>Fundamental data p&amp;L</v>
          </cell>
          <cell r="AC143">
            <v>138</v>
          </cell>
          <cell r="AD143">
            <v>0</v>
          </cell>
          <cell r="AE143">
            <v>0</v>
          </cell>
          <cell r="AF143">
            <v>0</v>
          </cell>
          <cell r="AG143">
            <v>0</v>
          </cell>
          <cell r="AH143">
            <v>0</v>
          </cell>
          <cell r="AI143">
            <v>0</v>
          </cell>
          <cell r="AJ143">
            <v>0</v>
          </cell>
          <cell r="AK143">
            <v>0</v>
          </cell>
          <cell r="AL143">
            <v>0</v>
          </cell>
          <cell r="AM143">
            <v>0</v>
          </cell>
          <cell r="AN143">
            <v>71</v>
          </cell>
          <cell r="AO143" t="str">
            <v>Cash Earnings per share</v>
          </cell>
          <cell r="AP143" t="str">
            <v>p</v>
          </cell>
          <cell r="AQ143">
            <v>0</v>
          </cell>
          <cell r="AR143">
            <v>0</v>
          </cell>
          <cell r="AS143">
            <v>0</v>
          </cell>
          <cell r="AT143">
            <v>0</v>
          </cell>
          <cell r="AU143" t="e">
            <v>#VALUE!</v>
          </cell>
          <cell r="AV143" t="e">
            <v>#VALUE!</v>
          </cell>
        </row>
        <row r="144">
          <cell r="A144">
            <v>72</v>
          </cell>
          <cell r="B144" t="str">
            <v>1dividend_per_share</v>
          </cell>
          <cell r="C144" t="str">
            <v>Dividend per share</v>
          </cell>
          <cell r="D144" t="str">
            <v>(unit)</v>
          </cell>
          <cell r="E144">
            <v>0</v>
          </cell>
          <cell r="F144">
            <v>0</v>
          </cell>
          <cell r="G144">
            <v>0</v>
          </cell>
          <cell r="H144">
            <v>0</v>
          </cell>
          <cell r="I144">
            <v>0</v>
          </cell>
          <cell r="J144">
            <v>0</v>
          </cell>
          <cell r="K144">
            <v>0</v>
          </cell>
          <cell r="L144">
            <v>0</v>
          </cell>
          <cell r="M144">
            <v>0</v>
          </cell>
          <cell r="N144" t="str">
            <v>dividend_per_share</v>
          </cell>
          <cell r="O144">
            <v>0</v>
          </cell>
          <cell r="P144">
            <v>0</v>
          </cell>
          <cell r="Q144">
            <v>1</v>
          </cell>
          <cell r="R144" t="str">
            <v>S</v>
          </cell>
          <cell r="S144">
            <v>2</v>
          </cell>
          <cell r="T144" t="str">
            <v>null</v>
          </cell>
          <cell r="U144">
            <v>1</v>
          </cell>
          <cell r="V144" t="str">
            <v>UK</v>
          </cell>
          <cell r="W144">
            <v>0</v>
          </cell>
          <cell r="X144">
            <v>0</v>
          </cell>
          <cell r="Y144">
            <v>0</v>
          </cell>
          <cell r="Z144">
            <v>0</v>
          </cell>
          <cell r="AA144">
            <v>151</v>
          </cell>
          <cell r="AB144" t="str">
            <v>Fundamental data p&amp;L</v>
          </cell>
          <cell r="AC144">
            <v>139</v>
          </cell>
          <cell r="AD144">
            <v>0</v>
          </cell>
          <cell r="AE144">
            <v>0</v>
          </cell>
          <cell r="AF144">
            <v>0</v>
          </cell>
          <cell r="AG144">
            <v>0</v>
          </cell>
          <cell r="AH144">
            <v>0</v>
          </cell>
          <cell r="AI144">
            <v>0</v>
          </cell>
          <cell r="AJ144">
            <v>0</v>
          </cell>
          <cell r="AK144">
            <v>0</v>
          </cell>
          <cell r="AL144">
            <v>0</v>
          </cell>
          <cell r="AM144">
            <v>0</v>
          </cell>
          <cell r="AN144">
            <v>72</v>
          </cell>
          <cell r="AO144" t="str">
            <v>Dividend per share*</v>
          </cell>
          <cell r="AP144" t="str">
            <v>p</v>
          </cell>
          <cell r="AQ144">
            <v>0</v>
          </cell>
          <cell r="AR144">
            <v>0</v>
          </cell>
          <cell r="AS144">
            <v>0</v>
          </cell>
          <cell r="AT144">
            <v>0</v>
          </cell>
          <cell r="AU144" t="e">
            <v>#VALUE!</v>
          </cell>
          <cell r="AV144" t="e">
            <v>#VALUE!</v>
          </cell>
        </row>
        <row r="145">
          <cell r="A145">
            <v>73</v>
          </cell>
          <cell r="B145" t="str">
            <v>2dps_growth_yoy</v>
          </cell>
          <cell r="C145" t="str">
            <v>DPS growth y-o-y</v>
          </cell>
          <cell r="D145" t="str">
            <v>(%)</v>
          </cell>
          <cell r="E145">
            <v>0</v>
          </cell>
          <cell r="F145">
            <v>0</v>
          </cell>
          <cell r="G145">
            <v>0</v>
          </cell>
          <cell r="H145">
            <v>0</v>
          </cell>
          <cell r="I145">
            <v>0</v>
          </cell>
          <cell r="J145">
            <v>0</v>
          </cell>
          <cell r="K145">
            <v>0</v>
          </cell>
          <cell r="L145">
            <v>0</v>
          </cell>
          <cell r="M145">
            <v>0</v>
          </cell>
          <cell r="N145" t="str">
            <v>dps_growth_yoy</v>
          </cell>
          <cell r="O145">
            <v>0</v>
          </cell>
          <cell r="P145">
            <v>0</v>
          </cell>
          <cell r="Q145">
            <v>0.01</v>
          </cell>
          <cell r="R145" t="str">
            <v>S</v>
          </cell>
          <cell r="S145">
            <v>2</v>
          </cell>
          <cell r="T145" t="str">
            <v>null</v>
          </cell>
          <cell r="U145">
            <v>2</v>
          </cell>
          <cell r="V145">
            <v>0</v>
          </cell>
          <cell r="W145">
            <v>0</v>
          </cell>
          <cell r="X145">
            <v>0</v>
          </cell>
          <cell r="Y145">
            <v>0</v>
          </cell>
          <cell r="Z145">
            <v>0</v>
          </cell>
          <cell r="AA145">
            <v>159</v>
          </cell>
          <cell r="AB145" t="str">
            <v>Fundamental data p&amp;L</v>
          </cell>
          <cell r="AC145">
            <v>140</v>
          </cell>
          <cell r="AD145">
            <v>0</v>
          </cell>
          <cell r="AE145">
            <v>0</v>
          </cell>
          <cell r="AF145">
            <v>0</v>
          </cell>
          <cell r="AG145">
            <v>0</v>
          </cell>
          <cell r="AH145">
            <v>0</v>
          </cell>
          <cell r="AI145">
            <v>0</v>
          </cell>
          <cell r="AJ145">
            <v>0</v>
          </cell>
          <cell r="AK145">
            <v>0</v>
          </cell>
          <cell r="AL145">
            <v>0</v>
          </cell>
          <cell r="AM145">
            <v>0</v>
          </cell>
          <cell r="AN145">
            <v>73</v>
          </cell>
          <cell r="AO145" t="str">
            <v>DPS growth y-o-y</v>
          </cell>
          <cell r="AP145" t="str">
            <v>%</v>
          </cell>
          <cell r="AQ145">
            <v>0</v>
          </cell>
          <cell r="AR145">
            <v>0</v>
          </cell>
          <cell r="AS145" t="str">
            <v>standard y-o-y growth calc on 72</v>
          </cell>
          <cell r="AT145">
            <v>0</v>
          </cell>
          <cell r="AU145" t="e">
            <v>#VALUE!</v>
          </cell>
          <cell r="AV145" t="e">
            <v>#VALUE!</v>
          </cell>
        </row>
        <row r="146">
          <cell r="A146">
            <v>72.2</v>
          </cell>
          <cell r="B146" t="str">
            <v>1fd_special_dps</v>
          </cell>
          <cell r="C146" t="str">
            <v>Special dividends per share</v>
          </cell>
          <cell r="D146" t="str">
            <v>(unit)</v>
          </cell>
          <cell r="E146">
            <v>0</v>
          </cell>
          <cell r="F146">
            <v>0</v>
          </cell>
          <cell r="G146">
            <v>0</v>
          </cell>
          <cell r="H146">
            <v>0</v>
          </cell>
          <cell r="I146">
            <v>0</v>
          </cell>
          <cell r="J146">
            <v>0</v>
          </cell>
          <cell r="K146">
            <v>0</v>
          </cell>
          <cell r="L146">
            <v>0</v>
          </cell>
          <cell r="M146">
            <v>0</v>
          </cell>
          <cell r="N146" t="str">
            <v>fd_special_dps</v>
          </cell>
          <cell r="O146">
            <v>0</v>
          </cell>
          <cell r="P146">
            <v>0</v>
          </cell>
          <cell r="Q146">
            <v>1</v>
          </cell>
          <cell r="R146" t="str">
            <v>S</v>
          </cell>
          <cell r="S146">
            <v>2</v>
          </cell>
          <cell r="T146" t="str">
            <v>null</v>
          </cell>
          <cell r="U146">
            <v>1</v>
          </cell>
          <cell r="V146">
            <v>0</v>
          </cell>
          <cell r="W146">
            <v>0</v>
          </cell>
          <cell r="X146">
            <v>0</v>
          </cell>
          <cell r="Y146">
            <v>0</v>
          </cell>
          <cell r="Z146">
            <v>0</v>
          </cell>
          <cell r="AA146">
            <v>18</v>
          </cell>
          <cell r="AB146" t="str">
            <v>Fundamental data p&amp;L</v>
          </cell>
          <cell r="AC146">
            <v>141</v>
          </cell>
          <cell r="AD146">
            <v>0</v>
          </cell>
          <cell r="AE146">
            <v>0</v>
          </cell>
          <cell r="AF146">
            <v>0</v>
          </cell>
          <cell r="AG146">
            <v>0</v>
          </cell>
          <cell r="AH146">
            <v>0</v>
          </cell>
          <cell r="AI146">
            <v>0</v>
          </cell>
          <cell r="AJ146">
            <v>0</v>
          </cell>
          <cell r="AK146">
            <v>0</v>
          </cell>
          <cell r="AL146">
            <v>0</v>
          </cell>
          <cell r="AM146">
            <v>0</v>
          </cell>
          <cell r="AN146" t="e">
            <v>#N/A</v>
          </cell>
          <cell r="AO146" t="e">
            <v>#N/A</v>
          </cell>
          <cell r="AP146" t="e">
            <v>#N/A</v>
          </cell>
          <cell r="AQ146" t="e">
            <v>#N/A</v>
          </cell>
          <cell r="AR146" t="e">
            <v>#N/A</v>
          </cell>
          <cell r="AS146" t="e">
            <v>#N/A</v>
          </cell>
          <cell r="AT146" t="e">
            <v>#N/A</v>
          </cell>
          <cell r="AU146" t="e">
            <v>#N/A</v>
          </cell>
          <cell r="AV146" t="e">
            <v>#N/A</v>
          </cell>
        </row>
        <row r="147">
          <cell r="A147">
            <v>74</v>
          </cell>
          <cell r="B147" t="str">
            <v>2market_cons_dps</v>
          </cell>
          <cell r="C147" t="str">
            <v>Market consensus DPS</v>
          </cell>
          <cell r="D147" t="str">
            <v>(unit)</v>
          </cell>
          <cell r="E147">
            <v>0</v>
          </cell>
          <cell r="F147">
            <v>0</v>
          </cell>
          <cell r="G147">
            <v>0</v>
          </cell>
          <cell r="H147">
            <v>0</v>
          </cell>
          <cell r="I147">
            <v>0</v>
          </cell>
          <cell r="J147">
            <v>0</v>
          </cell>
          <cell r="K147">
            <v>0</v>
          </cell>
          <cell r="L147">
            <v>0</v>
          </cell>
          <cell r="M147">
            <v>0</v>
          </cell>
          <cell r="N147" t="str">
            <v>market_cons_dps</v>
          </cell>
          <cell r="O147">
            <v>0</v>
          </cell>
          <cell r="P147">
            <v>0</v>
          </cell>
          <cell r="Q147">
            <v>1</v>
          </cell>
          <cell r="R147" t="str">
            <v>S</v>
          </cell>
          <cell r="S147">
            <v>2</v>
          </cell>
          <cell r="T147" t="str">
            <v>null</v>
          </cell>
          <cell r="U147">
            <v>2</v>
          </cell>
          <cell r="V147">
            <v>0</v>
          </cell>
          <cell r="W147">
            <v>0</v>
          </cell>
          <cell r="X147">
            <v>0</v>
          </cell>
          <cell r="Y147">
            <v>0</v>
          </cell>
          <cell r="Z147">
            <v>0</v>
          </cell>
          <cell r="AA147">
            <v>334</v>
          </cell>
          <cell r="AB147" t="str">
            <v>Fundamental data p&amp;L</v>
          </cell>
          <cell r="AC147">
            <v>142</v>
          </cell>
          <cell r="AD147">
            <v>0</v>
          </cell>
          <cell r="AE147">
            <v>0</v>
          </cell>
          <cell r="AF147">
            <v>0</v>
          </cell>
          <cell r="AG147">
            <v>0</v>
          </cell>
          <cell r="AH147">
            <v>0</v>
          </cell>
          <cell r="AI147">
            <v>0</v>
          </cell>
          <cell r="AJ147">
            <v>0</v>
          </cell>
          <cell r="AK147">
            <v>0</v>
          </cell>
          <cell r="AL147">
            <v>0</v>
          </cell>
          <cell r="AM147">
            <v>0</v>
          </cell>
          <cell r="AN147">
            <v>74</v>
          </cell>
          <cell r="AO147" t="str">
            <v>Market consensus DPS</v>
          </cell>
          <cell r="AP147" t="str">
            <v>p</v>
          </cell>
          <cell r="AQ147">
            <v>0</v>
          </cell>
          <cell r="AR147">
            <v>0</v>
          </cell>
          <cell r="AS147">
            <v>0</v>
          </cell>
          <cell r="AT147">
            <v>0</v>
          </cell>
          <cell r="AU147" t="e">
            <v>#VALUE!</v>
          </cell>
          <cell r="AV147" t="e">
            <v>#VALUE!</v>
          </cell>
        </row>
        <row r="148">
          <cell r="A148">
            <v>74.8</v>
          </cell>
          <cell r="B148" t="str">
            <v>1gross_dividend_per_share</v>
          </cell>
          <cell r="C148" t="str">
            <v>Gross dividend per share</v>
          </cell>
          <cell r="D148" t="str">
            <v>(unit)</v>
          </cell>
          <cell r="E148">
            <v>0</v>
          </cell>
          <cell r="F148">
            <v>0</v>
          </cell>
          <cell r="G148">
            <v>0</v>
          </cell>
          <cell r="H148">
            <v>0</v>
          </cell>
          <cell r="I148">
            <v>0</v>
          </cell>
          <cell r="J148">
            <v>0</v>
          </cell>
          <cell r="K148">
            <v>0</v>
          </cell>
          <cell r="L148">
            <v>0</v>
          </cell>
          <cell r="M148">
            <v>0</v>
          </cell>
          <cell r="N148" t="str">
            <v>gross_dividend_per_share</v>
          </cell>
          <cell r="O148">
            <v>0</v>
          </cell>
          <cell r="P148">
            <v>0</v>
          </cell>
          <cell r="Q148">
            <v>1</v>
          </cell>
          <cell r="R148" t="str">
            <v>S</v>
          </cell>
          <cell r="S148">
            <v>2</v>
          </cell>
          <cell r="T148" t="str">
            <v>null</v>
          </cell>
          <cell r="U148">
            <v>1</v>
          </cell>
          <cell r="V148">
            <v>0</v>
          </cell>
          <cell r="W148">
            <v>0</v>
          </cell>
          <cell r="X148">
            <v>0</v>
          </cell>
          <cell r="Y148">
            <v>0</v>
          </cell>
          <cell r="Z148">
            <v>0</v>
          </cell>
          <cell r="AA148">
            <v>151</v>
          </cell>
          <cell r="AB148" t="str">
            <v>Fundamental data p&amp;L</v>
          </cell>
          <cell r="AC148">
            <v>139</v>
          </cell>
          <cell r="AD148">
            <v>0</v>
          </cell>
          <cell r="AE148">
            <v>0</v>
          </cell>
          <cell r="AF148">
            <v>0</v>
          </cell>
          <cell r="AG148">
            <v>0</v>
          </cell>
          <cell r="AH148">
            <v>0</v>
          </cell>
          <cell r="AI148">
            <v>0</v>
          </cell>
          <cell r="AJ148">
            <v>0</v>
          </cell>
          <cell r="AK148">
            <v>0</v>
          </cell>
          <cell r="AL148">
            <v>0</v>
          </cell>
          <cell r="AM148">
            <v>0</v>
          </cell>
          <cell r="AN148">
            <v>72</v>
          </cell>
          <cell r="AO148" t="str">
            <v>Dividend per share*</v>
          </cell>
          <cell r="AP148" t="str">
            <v>p</v>
          </cell>
          <cell r="AQ148">
            <v>0</v>
          </cell>
          <cell r="AR148">
            <v>0</v>
          </cell>
          <cell r="AS148">
            <v>0</v>
          </cell>
          <cell r="AT148">
            <v>0</v>
          </cell>
          <cell r="AU148" t="e">
            <v>#VALUE!</v>
          </cell>
          <cell r="AV148" t="e">
            <v>#VALUE!</v>
          </cell>
        </row>
        <row r="149">
          <cell r="A149">
            <v>397</v>
          </cell>
          <cell r="B149" t="str">
            <v>1fd_preference_dividends</v>
          </cell>
          <cell r="C149" t="str">
            <v>Preference dividends</v>
          </cell>
          <cell r="D149" t="str">
            <v>(m)</v>
          </cell>
          <cell r="E149">
            <v>0</v>
          </cell>
          <cell r="F149">
            <v>0</v>
          </cell>
          <cell r="G149">
            <v>0</v>
          </cell>
          <cell r="H149">
            <v>0</v>
          </cell>
          <cell r="I149">
            <v>0</v>
          </cell>
          <cell r="J149">
            <v>0</v>
          </cell>
          <cell r="K149">
            <v>0</v>
          </cell>
          <cell r="L149">
            <v>0</v>
          </cell>
          <cell r="M149">
            <v>0</v>
          </cell>
          <cell r="N149" t="str">
            <v>fd_preference_dividends</v>
          </cell>
          <cell r="O149">
            <v>0</v>
          </cell>
          <cell r="P149">
            <v>0</v>
          </cell>
          <cell r="Q149">
            <v>1000000</v>
          </cell>
          <cell r="R149" t="str">
            <v>E</v>
          </cell>
          <cell r="S149">
            <v>2</v>
          </cell>
          <cell r="T149" t="str">
            <v>null</v>
          </cell>
          <cell r="U149">
            <v>1</v>
          </cell>
          <cell r="V149">
            <v>0</v>
          </cell>
          <cell r="W149">
            <v>0</v>
          </cell>
          <cell r="X149">
            <v>0</v>
          </cell>
          <cell r="Y149">
            <v>0</v>
          </cell>
          <cell r="Z149">
            <v>0</v>
          </cell>
          <cell r="AA149">
            <v>473</v>
          </cell>
          <cell r="AB149" t="str">
            <v>Fundamental data p&amp;L</v>
          </cell>
          <cell r="AC149">
            <v>143</v>
          </cell>
          <cell r="AD149">
            <v>0</v>
          </cell>
          <cell r="AE149">
            <v>0</v>
          </cell>
          <cell r="AF149">
            <v>0</v>
          </cell>
          <cell r="AG149">
            <v>0</v>
          </cell>
          <cell r="AH149">
            <v>0</v>
          </cell>
          <cell r="AI149">
            <v>0</v>
          </cell>
          <cell r="AJ149">
            <v>0</v>
          </cell>
          <cell r="AK149">
            <v>0</v>
          </cell>
          <cell r="AL149">
            <v>0</v>
          </cell>
          <cell r="AM149">
            <v>0</v>
          </cell>
          <cell r="AN149" t="e">
            <v>#N/A</v>
          </cell>
          <cell r="AO149" t="e">
            <v>#N/A</v>
          </cell>
          <cell r="AP149" t="e">
            <v>#N/A</v>
          </cell>
          <cell r="AQ149" t="e">
            <v>#N/A</v>
          </cell>
          <cell r="AR149" t="e">
            <v>#N/A</v>
          </cell>
          <cell r="AS149" t="e">
            <v>#N/A</v>
          </cell>
          <cell r="AT149" t="e">
            <v>#N/A</v>
          </cell>
          <cell r="AU149" t="e">
            <v>#N/A</v>
          </cell>
          <cell r="AV149" t="e">
            <v>#N/A</v>
          </cell>
        </row>
        <row r="150">
          <cell r="A150">
            <v>75</v>
          </cell>
          <cell r="B150" t="str">
            <v>1fd_dividend_tax</v>
          </cell>
          <cell r="C150" t="str">
            <v>Dividend tax rate</v>
          </cell>
          <cell r="D150" t="str">
            <v>(%)</v>
          </cell>
          <cell r="E150">
            <v>0</v>
          </cell>
          <cell r="F150">
            <v>0</v>
          </cell>
          <cell r="G150">
            <v>0</v>
          </cell>
          <cell r="H150">
            <v>0</v>
          </cell>
          <cell r="I150">
            <v>0</v>
          </cell>
          <cell r="J150">
            <v>0</v>
          </cell>
          <cell r="K150">
            <v>0</v>
          </cell>
          <cell r="L150">
            <v>0</v>
          </cell>
          <cell r="M150">
            <v>0</v>
          </cell>
          <cell r="N150" t="str">
            <v>fd_dividend_tax</v>
          </cell>
          <cell r="O150">
            <v>0</v>
          </cell>
          <cell r="P150">
            <v>0</v>
          </cell>
          <cell r="Q150">
            <v>0.01</v>
          </cell>
          <cell r="R150" t="str">
            <v>E</v>
          </cell>
          <cell r="S150">
            <v>2</v>
          </cell>
          <cell r="T150" t="str">
            <v>null</v>
          </cell>
          <cell r="U150">
            <v>1</v>
          </cell>
          <cell r="V150">
            <v>0</v>
          </cell>
          <cell r="W150">
            <v>0</v>
          </cell>
          <cell r="X150">
            <v>0</v>
          </cell>
          <cell r="Y150">
            <v>0</v>
          </cell>
          <cell r="Z150">
            <v>0</v>
          </cell>
          <cell r="AA150">
            <v>152</v>
          </cell>
          <cell r="AB150" t="str">
            <v>Fundamental data p&amp;L</v>
          </cell>
          <cell r="AC150">
            <v>144</v>
          </cell>
          <cell r="AD150" t="str">
            <v>CO LEVEL</v>
          </cell>
          <cell r="AE150">
            <v>0</v>
          </cell>
          <cell r="AF150">
            <v>0</v>
          </cell>
          <cell r="AG150">
            <v>0</v>
          </cell>
          <cell r="AH150">
            <v>0</v>
          </cell>
          <cell r="AI150">
            <v>0</v>
          </cell>
          <cell r="AJ150">
            <v>0</v>
          </cell>
          <cell r="AK150">
            <v>0</v>
          </cell>
          <cell r="AL150">
            <v>0</v>
          </cell>
          <cell r="AM150">
            <v>0</v>
          </cell>
          <cell r="AN150">
            <v>75</v>
          </cell>
          <cell r="AO150" t="str">
            <v>Dividend tax</v>
          </cell>
          <cell r="AP150" t="str">
            <v>%</v>
          </cell>
          <cell r="AQ150">
            <v>0</v>
          </cell>
          <cell r="AR150">
            <v>0</v>
          </cell>
          <cell r="AS150">
            <v>0</v>
          </cell>
          <cell r="AT150">
            <v>0</v>
          </cell>
          <cell r="AU150" t="e">
            <v>#VALUE!</v>
          </cell>
          <cell r="AV150" t="e">
            <v>#VALUE!</v>
          </cell>
        </row>
        <row r="151">
          <cell r="A151">
            <v>75.5</v>
          </cell>
          <cell r="B151" t="str">
            <v>1fd_dividend_tax</v>
          </cell>
          <cell r="C151" t="str">
            <v>Dividend tax rate</v>
          </cell>
          <cell r="D151" t="str">
            <v>(%)</v>
          </cell>
          <cell r="E151">
            <v>0</v>
          </cell>
          <cell r="F151">
            <v>0</v>
          </cell>
          <cell r="G151">
            <v>0</v>
          </cell>
          <cell r="H151">
            <v>0</v>
          </cell>
          <cell r="I151">
            <v>0</v>
          </cell>
          <cell r="J151">
            <v>0</v>
          </cell>
          <cell r="K151">
            <v>0</v>
          </cell>
          <cell r="L151">
            <v>0</v>
          </cell>
          <cell r="M151">
            <v>0</v>
          </cell>
          <cell r="N151" t="str">
            <v>fd_dividend_tax</v>
          </cell>
          <cell r="O151">
            <v>0</v>
          </cell>
          <cell r="P151">
            <v>0</v>
          </cell>
          <cell r="Q151">
            <v>0.01</v>
          </cell>
          <cell r="R151" t="str">
            <v>S</v>
          </cell>
          <cell r="S151">
            <v>2</v>
          </cell>
          <cell r="T151" t="str">
            <v>null</v>
          </cell>
          <cell r="U151">
            <v>1</v>
          </cell>
          <cell r="V151">
            <v>0</v>
          </cell>
          <cell r="W151">
            <v>0</v>
          </cell>
          <cell r="X151">
            <v>0</v>
          </cell>
          <cell r="Y151">
            <v>0</v>
          </cell>
          <cell r="Z151">
            <v>0</v>
          </cell>
          <cell r="AA151">
            <v>152</v>
          </cell>
          <cell r="AB151" t="str">
            <v>Share data</v>
          </cell>
          <cell r="AC151">
            <v>144</v>
          </cell>
          <cell r="AD151" t="str">
            <v>SHARE LEVEL</v>
          </cell>
          <cell r="AE151">
            <v>0</v>
          </cell>
          <cell r="AF151">
            <v>0</v>
          </cell>
          <cell r="AG151">
            <v>0</v>
          </cell>
          <cell r="AH151">
            <v>0</v>
          </cell>
          <cell r="AI151">
            <v>0</v>
          </cell>
          <cell r="AJ151">
            <v>0</v>
          </cell>
          <cell r="AK151">
            <v>0</v>
          </cell>
          <cell r="AL151">
            <v>0</v>
          </cell>
          <cell r="AM151">
            <v>0</v>
          </cell>
          <cell r="AN151">
            <v>75</v>
          </cell>
          <cell r="AO151" t="str">
            <v>Dividend tax</v>
          </cell>
          <cell r="AP151" t="str">
            <v>%</v>
          </cell>
          <cell r="AQ151">
            <v>0</v>
          </cell>
          <cell r="AR151">
            <v>0</v>
          </cell>
          <cell r="AS151">
            <v>0</v>
          </cell>
          <cell r="AT151">
            <v>0</v>
          </cell>
          <cell r="AU151" t="e">
            <v>#VALUE!</v>
          </cell>
          <cell r="AV151" t="e">
            <v>#VALUE!</v>
          </cell>
        </row>
        <row r="152">
          <cell r="A152">
            <v>76</v>
          </cell>
          <cell r="B152" t="str">
            <v>1fd_gross_interest_charge</v>
          </cell>
          <cell r="C152" t="str">
            <v>Gross interest charge</v>
          </cell>
          <cell r="D152" t="str">
            <v>(m)</v>
          </cell>
          <cell r="E152">
            <v>0</v>
          </cell>
          <cell r="F152">
            <v>0</v>
          </cell>
          <cell r="G152">
            <v>0</v>
          </cell>
          <cell r="H152">
            <v>0</v>
          </cell>
          <cell r="I152">
            <v>0</v>
          </cell>
          <cell r="J152">
            <v>0</v>
          </cell>
          <cell r="K152">
            <v>0</v>
          </cell>
          <cell r="L152">
            <v>0</v>
          </cell>
          <cell r="M152">
            <v>0</v>
          </cell>
          <cell r="N152" t="str">
            <v>fd_gross_interest_charge</v>
          </cell>
          <cell r="O152">
            <v>0</v>
          </cell>
          <cell r="P152">
            <v>0</v>
          </cell>
          <cell r="Q152">
            <v>1000000</v>
          </cell>
          <cell r="R152" t="str">
            <v>E</v>
          </cell>
          <cell r="S152">
            <v>2</v>
          </cell>
          <cell r="T152" t="str">
            <v>null</v>
          </cell>
          <cell r="U152">
            <v>1</v>
          </cell>
          <cell r="V152">
            <v>0</v>
          </cell>
          <cell r="W152">
            <v>0</v>
          </cell>
          <cell r="X152">
            <v>0</v>
          </cell>
          <cell r="Y152">
            <v>0</v>
          </cell>
          <cell r="Z152">
            <v>0</v>
          </cell>
          <cell r="AA152">
            <v>278</v>
          </cell>
          <cell r="AB152" t="str">
            <v>Fundamental data p&amp;L</v>
          </cell>
          <cell r="AC152">
            <v>145</v>
          </cell>
          <cell r="AD152">
            <v>0</v>
          </cell>
          <cell r="AE152">
            <v>0</v>
          </cell>
          <cell r="AF152">
            <v>0</v>
          </cell>
          <cell r="AG152">
            <v>0</v>
          </cell>
          <cell r="AH152">
            <v>0</v>
          </cell>
          <cell r="AI152">
            <v>0</v>
          </cell>
          <cell r="AJ152">
            <v>0</v>
          </cell>
          <cell r="AK152">
            <v>0</v>
          </cell>
          <cell r="AL152">
            <v>0</v>
          </cell>
          <cell r="AM152">
            <v>0</v>
          </cell>
          <cell r="AN152">
            <v>76</v>
          </cell>
          <cell r="AO152" t="str">
            <v>Gross Interest Charge</v>
          </cell>
          <cell r="AP152" t="str">
            <v>m</v>
          </cell>
          <cell r="AQ152">
            <v>0</v>
          </cell>
          <cell r="AR152">
            <v>0</v>
          </cell>
          <cell r="AS152">
            <v>0</v>
          </cell>
          <cell r="AT152">
            <v>0</v>
          </cell>
          <cell r="AU152" t="e">
            <v>#VALUE!</v>
          </cell>
          <cell r="AV152" t="e">
            <v>#VALUE!</v>
          </cell>
        </row>
        <row r="153">
          <cell r="A153">
            <v>376</v>
          </cell>
          <cell r="B153" t="str">
            <v>1fd_gross_income</v>
          </cell>
          <cell r="C153" t="str">
            <v>Gross income</v>
          </cell>
          <cell r="D153" t="str">
            <v>(m)</v>
          </cell>
          <cell r="E153">
            <v>0</v>
          </cell>
          <cell r="F153">
            <v>0</v>
          </cell>
          <cell r="G153">
            <v>0</v>
          </cell>
          <cell r="H153">
            <v>0</v>
          </cell>
          <cell r="I153">
            <v>0</v>
          </cell>
          <cell r="J153">
            <v>0</v>
          </cell>
          <cell r="K153">
            <v>0</v>
          </cell>
          <cell r="L153">
            <v>0</v>
          </cell>
          <cell r="M153">
            <v>0</v>
          </cell>
          <cell r="N153" t="str">
            <v>fd_gross_income</v>
          </cell>
          <cell r="O153">
            <v>0</v>
          </cell>
          <cell r="P153">
            <v>0</v>
          </cell>
          <cell r="Q153">
            <v>1000000</v>
          </cell>
          <cell r="R153" t="str">
            <v>E</v>
          </cell>
          <cell r="S153">
            <v>2</v>
          </cell>
          <cell r="T153" t="str">
            <v>null</v>
          </cell>
          <cell r="U153">
            <v>1</v>
          </cell>
          <cell r="V153">
            <v>0</v>
          </cell>
          <cell r="W153">
            <v>0</v>
          </cell>
          <cell r="X153">
            <v>0</v>
          </cell>
          <cell r="Y153">
            <v>0</v>
          </cell>
          <cell r="Z153">
            <v>0</v>
          </cell>
          <cell r="AA153">
            <v>277</v>
          </cell>
          <cell r="AB153" t="str">
            <v>Fundamental data p&amp;L</v>
          </cell>
          <cell r="AC153">
            <v>147</v>
          </cell>
          <cell r="AD153">
            <v>0</v>
          </cell>
          <cell r="AE153">
            <v>0</v>
          </cell>
          <cell r="AF153">
            <v>0</v>
          </cell>
          <cell r="AG153">
            <v>0</v>
          </cell>
          <cell r="AH153">
            <v>0</v>
          </cell>
          <cell r="AI153">
            <v>0</v>
          </cell>
          <cell r="AJ153">
            <v>0</v>
          </cell>
          <cell r="AK153">
            <v>0</v>
          </cell>
          <cell r="AL153">
            <v>0</v>
          </cell>
          <cell r="AM153">
            <v>0</v>
          </cell>
          <cell r="AN153" t="e">
            <v>#N/A</v>
          </cell>
          <cell r="AO153" t="e">
            <v>#N/A</v>
          </cell>
          <cell r="AP153" t="e">
            <v>#N/A</v>
          </cell>
          <cell r="AQ153" t="e">
            <v>#N/A</v>
          </cell>
          <cell r="AR153" t="e">
            <v>#N/A</v>
          </cell>
          <cell r="AS153" t="e">
            <v>#N/A</v>
          </cell>
          <cell r="AT153" t="e">
            <v>#N/A</v>
          </cell>
          <cell r="AU153" t="e">
            <v>#N/A</v>
          </cell>
          <cell r="AV153" t="e">
            <v>#N/A</v>
          </cell>
        </row>
        <row r="154">
          <cell r="A154">
            <v>429</v>
          </cell>
          <cell r="B154" t="str">
            <v>1fd_other_income</v>
          </cell>
          <cell r="C154" t="str">
            <v>Other income</v>
          </cell>
          <cell r="D154" t="str">
            <v>(m)</v>
          </cell>
          <cell r="E154">
            <v>0</v>
          </cell>
          <cell r="F154">
            <v>0</v>
          </cell>
          <cell r="G154">
            <v>0</v>
          </cell>
          <cell r="H154">
            <v>0</v>
          </cell>
          <cell r="I154">
            <v>0</v>
          </cell>
          <cell r="J154">
            <v>0</v>
          </cell>
          <cell r="K154">
            <v>0</v>
          </cell>
          <cell r="L154">
            <v>0</v>
          </cell>
          <cell r="M154">
            <v>0</v>
          </cell>
          <cell r="N154" t="str">
            <v>fd_other_income</v>
          </cell>
          <cell r="O154">
            <v>0</v>
          </cell>
          <cell r="P154">
            <v>0</v>
          </cell>
          <cell r="Q154">
            <v>1000000</v>
          </cell>
          <cell r="R154" t="str">
            <v>E</v>
          </cell>
          <cell r="S154">
            <v>2</v>
          </cell>
          <cell r="T154" t="str">
            <v>null</v>
          </cell>
          <cell r="U154">
            <v>1</v>
          </cell>
          <cell r="V154">
            <v>0</v>
          </cell>
          <cell r="W154">
            <v>0</v>
          </cell>
          <cell r="X154">
            <v>0</v>
          </cell>
          <cell r="Y154">
            <v>0</v>
          </cell>
          <cell r="Z154">
            <v>0</v>
          </cell>
          <cell r="AA154">
            <v>445</v>
          </cell>
          <cell r="AB154" t="str">
            <v>Fundamental data p&amp;L</v>
          </cell>
          <cell r="AC154">
            <v>148</v>
          </cell>
          <cell r="AD154">
            <v>0</v>
          </cell>
          <cell r="AE154">
            <v>0</v>
          </cell>
          <cell r="AF154">
            <v>0</v>
          </cell>
          <cell r="AG154">
            <v>0</v>
          </cell>
          <cell r="AH154">
            <v>0</v>
          </cell>
          <cell r="AI154">
            <v>0</v>
          </cell>
          <cell r="AJ154">
            <v>0</v>
          </cell>
          <cell r="AK154">
            <v>0</v>
          </cell>
          <cell r="AL154">
            <v>0</v>
          </cell>
          <cell r="AM154">
            <v>0</v>
          </cell>
          <cell r="AN154" t="e">
            <v>#N/A</v>
          </cell>
          <cell r="AO154" t="e">
            <v>#N/A</v>
          </cell>
          <cell r="AP154" t="e">
            <v>#N/A</v>
          </cell>
          <cell r="AQ154" t="e">
            <v>#N/A</v>
          </cell>
          <cell r="AR154" t="e">
            <v>#N/A</v>
          </cell>
          <cell r="AS154" t="e">
            <v>#N/A</v>
          </cell>
          <cell r="AT154" t="e">
            <v>#N/A</v>
          </cell>
          <cell r="AU154" t="e">
            <v>#N/A</v>
          </cell>
          <cell r="AV154" t="e">
            <v>#N/A</v>
          </cell>
        </row>
        <row r="155">
          <cell r="A155">
            <v>372</v>
          </cell>
          <cell r="B155" t="str">
            <v>1oil_price</v>
          </cell>
          <cell r="C155" t="str">
            <v>Oil price</v>
          </cell>
          <cell r="D155" t="str">
            <v>$/bbl</v>
          </cell>
          <cell r="E155">
            <v>0</v>
          </cell>
          <cell r="F155">
            <v>0</v>
          </cell>
          <cell r="G155">
            <v>0</v>
          </cell>
          <cell r="H155">
            <v>0</v>
          </cell>
          <cell r="I155">
            <v>0</v>
          </cell>
          <cell r="J155">
            <v>0</v>
          </cell>
          <cell r="K155">
            <v>0</v>
          </cell>
          <cell r="L155">
            <v>0</v>
          </cell>
          <cell r="M155">
            <v>0</v>
          </cell>
          <cell r="N155" t="str">
            <v>oil_price</v>
          </cell>
          <cell r="O155">
            <v>0</v>
          </cell>
          <cell r="P155">
            <v>0</v>
          </cell>
          <cell r="Q155">
            <v>1</v>
          </cell>
          <cell r="R155" t="str">
            <v>E</v>
          </cell>
          <cell r="S155">
            <v>2</v>
          </cell>
          <cell r="T155" t="str">
            <v>null</v>
          </cell>
          <cell r="U155">
            <v>1</v>
          </cell>
          <cell r="V155">
            <v>0</v>
          </cell>
          <cell r="W155">
            <v>0</v>
          </cell>
          <cell r="X155">
            <v>0</v>
          </cell>
          <cell r="Y155">
            <v>0</v>
          </cell>
          <cell r="Z155">
            <v>0</v>
          </cell>
          <cell r="AA155">
            <v>416</v>
          </cell>
          <cell r="AB155" t="str">
            <v>Fundamental data p&amp;L</v>
          </cell>
          <cell r="AC155">
            <v>150</v>
          </cell>
          <cell r="AD155">
            <v>0</v>
          </cell>
          <cell r="AE155">
            <v>0</v>
          </cell>
          <cell r="AF155">
            <v>0</v>
          </cell>
          <cell r="AG155">
            <v>0</v>
          </cell>
          <cell r="AH155">
            <v>0</v>
          </cell>
          <cell r="AI155">
            <v>0</v>
          </cell>
          <cell r="AJ155">
            <v>0</v>
          </cell>
          <cell r="AK155">
            <v>0</v>
          </cell>
          <cell r="AL155">
            <v>0</v>
          </cell>
          <cell r="AM155">
            <v>0</v>
          </cell>
          <cell r="AN155" t="e">
            <v>#N/A</v>
          </cell>
          <cell r="AO155" t="e">
            <v>#N/A</v>
          </cell>
          <cell r="AP155" t="e">
            <v>#N/A</v>
          </cell>
          <cell r="AQ155" t="e">
            <v>#N/A</v>
          </cell>
          <cell r="AR155" t="e">
            <v>#N/A</v>
          </cell>
          <cell r="AS155" t="e">
            <v>#N/A</v>
          </cell>
          <cell r="AT155" t="e">
            <v>#N/A</v>
          </cell>
          <cell r="AU155" t="e">
            <v>#N/A</v>
          </cell>
          <cell r="AV155" t="e">
            <v>#N/A</v>
          </cell>
        </row>
        <row r="156">
          <cell r="A156">
            <v>373</v>
          </cell>
          <cell r="B156" t="str">
            <v>1gas_price</v>
          </cell>
          <cell r="C156" t="str">
            <v>Gas price</v>
          </cell>
          <cell r="D156" t="str">
            <v>$/mfc</v>
          </cell>
          <cell r="E156">
            <v>0</v>
          </cell>
          <cell r="F156">
            <v>0</v>
          </cell>
          <cell r="G156">
            <v>0</v>
          </cell>
          <cell r="H156">
            <v>0</v>
          </cell>
          <cell r="I156">
            <v>0</v>
          </cell>
          <cell r="J156">
            <v>0</v>
          </cell>
          <cell r="K156">
            <v>0</v>
          </cell>
          <cell r="L156">
            <v>0</v>
          </cell>
          <cell r="M156">
            <v>0</v>
          </cell>
          <cell r="N156" t="str">
            <v>gas_price</v>
          </cell>
          <cell r="O156">
            <v>0</v>
          </cell>
          <cell r="P156">
            <v>0</v>
          </cell>
          <cell r="Q156">
            <v>1</v>
          </cell>
          <cell r="R156" t="str">
            <v>E</v>
          </cell>
          <cell r="S156">
            <v>2</v>
          </cell>
          <cell r="T156" t="str">
            <v>null</v>
          </cell>
          <cell r="U156">
            <v>1</v>
          </cell>
          <cell r="V156">
            <v>0</v>
          </cell>
          <cell r="W156">
            <v>0</v>
          </cell>
          <cell r="X156">
            <v>0</v>
          </cell>
          <cell r="Y156">
            <v>0</v>
          </cell>
          <cell r="Z156">
            <v>0</v>
          </cell>
          <cell r="AA156">
            <v>261</v>
          </cell>
          <cell r="AB156" t="str">
            <v>Fundamental data p&amp;L</v>
          </cell>
          <cell r="AC156">
            <v>151</v>
          </cell>
          <cell r="AD156">
            <v>0</v>
          </cell>
          <cell r="AE156">
            <v>0</v>
          </cell>
          <cell r="AF156">
            <v>0</v>
          </cell>
          <cell r="AG156">
            <v>0</v>
          </cell>
          <cell r="AH156">
            <v>0</v>
          </cell>
          <cell r="AI156">
            <v>0</v>
          </cell>
          <cell r="AJ156">
            <v>0</v>
          </cell>
          <cell r="AK156">
            <v>0</v>
          </cell>
          <cell r="AL156">
            <v>0</v>
          </cell>
          <cell r="AM156">
            <v>0</v>
          </cell>
          <cell r="AN156" t="e">
            <v>#N/A</v>
          </cell>
          <cell r="AO156" t="e">
            <v>#N/A</v>
          </cell>
          <cell r="AP156" t="e">
            <v>#N/A</v>
          </cell>
          <cell r="AQ156" t="e">
            <v>#N/A</v>
          </cell>
          <cell r="AR156" t="e">
            <v>#N/A</v>
          </cell>
          <cell r="AS156" t="e">
            <v>#N/A</v>
          </cell>
          <cell r="AT156" t="e">
            <v>#N/A</v>
          </cell>
          <cell r="AU156" t="e">
            <v>#N/A</v>
          </cell>
          <cell r="AV156" t="e">
            <v>#N/A</v>
          </cell>
        </row>
        <row r="157">
          <cell r="A157">
            <v>374</v>
          </cell>
          <cell r="B157" t="str">
            <v>1exchange_rate</v>
          </cell>
          <cell r="C157" t="str">
            <v>Exchange rate</v>
          </cell>
          <cell r="D157" t="str">
            <v>$/£</v>
          </cell>
          <cell r="E157">
            <v>0</v>
          </cell>
          <cell r="F157">
            <v>0</v>
          </cell>
          <cell r="G157">
            <v>0</v>
          </cell>
          <cell r="H157">
            <v>0</v>
          </cell>
          <cell r="I157">
            <v>0</v>
          </cell>
          <cell r="J157">
            <v>0</v>
          </cell>
          <cell r="K157">
            <v>0</v>
          </cell>
          <cell r="L157">
            <v>0</v>
          </cell>
          <cell r="M157">
            <v>0</v>
          </cell>
          <cell r="N157" t="str">
            <v>exchange_rate</v>
          </cell>
          <cell r="O157">
            <v>1</v>
          </cell>
          <cell r="P157">
            <v>0</v>
          </cell>
          <cell r="Q157">
            <v>1</v>
          </cell>
          <cell r="R157" t="str">
            <v>S</v>
          </cell>
          <cell r="S157">
            <v>2</v>
          </cell>
          <cell r="T157" t="str">
            <v>null</v>
          </cell>
          <cell r="U157">
            <v>1</v>
          </cell>
          <cell r="V157">
            <v>0</v>
          </cell>
          <cell r="W157">
            <v>0</v>
          </cell>
          <cell r="X157">
            <v>0</v>
          </cell>
          <cell r="Y157">
            <v>0</v>
          </cell>
          <cell r="Z157">
            <v>0</v>
          </cell>
          <cell r="AA157">
            <v>235</v>
          </cell>
          <cell r="AB157" t="str">
            <v>Fundamental data p&amp;L</v>
          </cell>
          <cell r="AC157">
            <v>152</v>
          </cell>
          <cell r="AD157">
            <v>0</v>
          </cell>
          <cell r="AE157">
            <v>0</v>
          </cell>
          <cell r="AF157">
            <v>0</v>
          </cell>
          <cell r="AG157">
            <v>0</v>
          </cell>
          <cell r="AH157">
            <v>0</v>
          </cell>
          <cell r="AI157">
            <v>0</v>
          </cell>
          <cell r="AJ157">
            <v>0</v>
          </cell>
          <cell r="AK157">
            <v>0</v>
          </cell>
          <cell r="AL157">
            <v>0</v>
          </cell>
          <cell r="AM157">
            <v>0</v>
          </cell>
          <cell r="AN157" t="e">
            <v>#N/A</v>
          </cell>
          <cell r="AO157" t="e">
            <v>#N/A</v>
          </cell>
          <cell r="AP157" t="e">
            <v>#N/A</v>
          </cell>
          <cell r="AQ157" t="e">
            <v>#N/A</v>
          </cell>
          <cell r="AR157" t="e">
            <v>#N/A</v>
          </cell>
          <cell r="AS157" t="e">
            <v>#N/A</v>
          </cell>
          <cell r="AT157" t="e">
            <v>#N/A</v>
          </cell>
          <cell r="AU157" t="e">
            <v>#N/A</v>
          </cell>
          <cell r="AV157" t="e">
            <v>#N/A</v>
          </cell>
        </row>
        <row r="158">
          <cell r="A158">
            <v>79</v>
          </cell>
          <cell r="B158" t="str">
            <v>1fd_net_interest_income</v>
          </cell>
          <cell r="C158" t="str">
            <v>Net interest income</v>
          </cell>
          <cell r="D158" t="str">
            <v>(m)</v>
          </cell>
          <cell r="E158">
            <v>0</v>
          </cell>
          <cell r="F158">
            <v>0</v>
          </cell>
          <cell r="G158">
            <v>0</v>
          </cell>
          <cell r="H158">
            <v>0</v>
          </cell>
          <cell r="I158">
            <v>0</v>
          </cell>
          <cell r="J158">
            <v>0</v>
          </cell>
          <cell r="K158">
            <v>0</v>
          </cell>
          <cell r="L158">
            <v>0</v>
          </cell>
          <cell r="M158">
            <v>0</v>
          </cell>
          <cell r="N158" t="str">
            <v>fd_net_interest_income</v>
          </cell>
          <cell r="O158">
            <v>0</v>
          </cell>
          <cell r="P158">
            <v>0</v>
          </cell>
          <cell r="Q158">
            <v>1000000</v>
          </cell>
          <cell r="R158" t="str">
            <v>E</v>
          </cell>
          <cell r="S158">
            <v>2</v>
          </cell>
          <cell r="T158" t="str">
            <v>null</v>
          </cell>
          <cell r="U158">
            <v>1</v>
          </cell>
          <cell r="V158">
            <v>0</v>
          </cell>
          <cell r="W158">
            <v>0</v>
          </cell>
          <cell r="X158">
            <v>0</v>
          </cell>
          <cell r="Y158">
            <v>0</v>
          </cell>
          <cell r="Z158">
            <v>0</v>
          </cell>
          <cell r="AA158">
            <v>382</v>
          </cell>
          <cell r="AB158" t="str">
            <v>Fundamental data p&amp;L</v>
          </cell>
          <cell r="AC158">
            <v>154</v>
          </cell>
          <cell r="AD158">
            <v>0</v>
          </cell>
          <cell r="AE158">
            <v>0</v>
          </cell>
          <cell r="AF158">
            <v>0</v>
          </cell>
          <cell r="AG158">
            <v>0</v>
          </cell>
          <cell r="AH158">
            <v>0</v>
          </cell>
          <cell r="AI158">
            <v>0</v>
          </cell>
          <cell r="AJ158">
            <v>0</v>
          </cell>
          <cell r="AK158">
            <v>0</v>
          </cell>
          <cell r="AL158">
            <v>0</v>
          </cell>
          <cell r="AM158">
            <v>0</v>
          </cell>
          <cell r="AN158">
            <v>79</v>
          </cell>
          <cell r="AO158" t="str">
            <v>Net interest income</v>
          </cell>
          <cell r="AP158" t="str">
            <v>m</v>
          </cell>
          <cell r="AQ158">
            <v>0</v>
          </cell>
          <cell r="AR158" t="str">
            <v>Banks</v>
          </cell>
          <cell r="AS158">
            <v>0</v>
          </cell>
          <cell r="AT158">
            <v>0</v>
          </cell>
          <cell r="AU158" t="e">
            <v>#VALUE!</v>
          </cell>
          <cell r="AV158" t="e">
            <v>#VALUE!</v>
          </cell>
        </row>
        <row r="159">
          <cell r="A159">
            <v>80</v>
          </cell>
          <cell r="B159" t="str">
            <v>1fd_fees_revenues</v>
          </cell>
          <cell r="C159" t="str">
            <v>Fees/revenues</v>
          </cell>
          <cell r="D159" t="str">
            <v>(%)</v>
          </cell>
          <cell r="E159">
            <v>0</v>
          </cell>
          <cell r="F159">
            <v>0</v>
          </cell>
          <cell r="G159">
            <v>0</v>
          </cell>
          <cell r="H159">
            <v>0</v>
          </cell>
          <cell r="I159">
            <v>0</v>
          </cell>
          <cell r="J159">
            <v>0</v>
          </cell>
          <cell r="K159">
            <v>0</v>
          </cell>
          <cell r="L159">
            <v>0</v>
          </cell>
          <cell r="M159">
            <v>0</v>
          </cell>
          <cell r="N159" t="str">
            <v>fd_fees_revenues</v>
          </cell>
          <cell r="O159">
            <v>0</v>
          </cell>
          <cell r="P159">
            <v>0</v>
          </cell>
          <cell r="Q159">
            <v>0.01</v>
          </cell>
          <cell r="R159" t="str">
            <v>E</v>
          </cell>
          <cell r="S159">
            <v>2</v>
          </cell>
          <cell r="T159" t="str">
            <v>null</v>
          </cell>
          <cell r="U159">
            <v>1</v>
          </cell>
          <cell r="V159">
            <v>0</v>
          </cell>
          <cell r="W159">
            <v>0</v>
          </cell>
          <cell r="X159">
            <v>0</v>
          </cell>
          <cell r="Y159">
            <v>0</v>
          </cell>
          <cell r="Z159">
            <v>0</v>
          </cell>
          <cell r="AA159">
            <v>240</v>
          </cell>
          <cell r="AB159" t="str">
            <v>Fundamental data p&amp;L</v>
          </cell>
          <cell r="AC159">
            <v>155</v>
          </cell>
          <cell r="AD159">
            <v>0</v>
          </cell>
          <cell r="AE159">
            <v>0</v>
          </cell>
          <cell r="AF159">
            <v>0</v>
          </cell>
          <cell r="AG159">
            <v>0</v>
          </cell>
          <cell r="AH159">
            <v>0</v>
          </cell>
          <cell r="AI159">
            <v>0</v>
          </cell>
          <cell r="AJ159">
            <v>0</v>
          </cell>
          <cell r="AK159">
            <v>0</v>
          </cell>
          <cell r="AL159">
            <v>0</v>
          </cell>
          <cell r="AM159">
            <v>0</v>
          </cell>
          <cell r="AN159">
            <v>80</v>
          </cell>
          <cell r="AO159" t="str">
            <v>Fees/revenues %</v>
          </cell>
          <cell r="AP159" t="str">
            <v>%</v>
          </cell>
          <cell r="AQ159">
            <v>0</v>
          </cell>
          <cell r="AR159" t="str">
            <v>Banks</v>
          </cell>
          <cell r="AS159">
            <v>0</v>
          </cell>
          <cell r="AT159">
            <v>0</v>
          </cell>
          <cell r="AU159" t="e">
            <v>#VALUE!</v>
          </cell>
          <cell r="AV159" t="e">
            <v>#VALUE!</v>
          </cell>
        </row>
        <row r="160">
          <cell r="A160">
            <v>81</v>
          </cell>
          <cell r="B160" t="str">
            <v>1fd_nonlife_premiums</v>
          </cell>
          <cell r="C160" t="str">
            <v>Non-life premiums</v>
          </cell>
          <cell r="D160" t="str">
            <v>(m)</v>
          </cell>
          <cell r="E160">
            <v>0</v>
          </cell>
          <cell r="F160">
            <v>0</v>
          </cell>
          <cell r="G160">
            <v>0</v>
          </cell>
          <cell r="H160">
            <v>0</v>
          </cell>
          <cell r="I160">
            <v>0</v>
          </cell>
          <cell r="J160">
            <v>0</v>
          </cell>
          <cell r="K160">
            <v>0</v>
          </cell>
          <cell r="L160">
            <v>0</v>
          </cell>
          <cell r="M160">
            <v>0</v>
          </cell>
          <cell r="N160" t="str">
            <v>fd_nonlife_premiums</v>
          </cell>
          <cell r="O160">
            <v>0</v>
          </cell>
          <cell r="P160">
            <v>0</v>
          </cell>
          <cell r="Q160">
            <v>1000000</v>
          </cell>
          <cell r="R160" t="str">
            <v>E</v>
          </cell>
          <cell r="S160">
            <v>2</v>
          </cell>
          <cell r="T160" t="str">
            <v>null</v>
          </cell>
          <cell r="U160">
            <v>1</v>
          </cell>
          <cell r="V160">
            <v>0</v>
          </cell>
          <cell r="W160">
            <v>0</v>
          </cell>
          <cell r="X160">
            <v>0</v>
          </cell>
          <cell r="Y160">
            <v>0</v>
          </cell>
          <cell r="Z160">
            <v>0</v>
          </cell>
          <cell r="AA160">
            <v>403</v>
          </cell>
          <cell r="AB160" t="str">
            <v>Fundamental data p&amp;L</v>
          </cell>
          <cell r="AC160">
            <v>156</v>
          </cell>
          <cell r="AD160">
            <v>0</v>
          </cell>
          <cell r="AE160">
            <v>0</v>
          </cell>
          <cell r="AF160">
            <v>0</v>
          </cell>
          <cell r="AG160">
            <v>0</v>
          </cell>
          <cell r="AH160">
            <v>0</v>
          </cell>
          <cell r="AI160">
            <v>0</v>
          </cell>
          <cell r="AJ160">
            <v>0</v>
          </cell>
          <cell r="AK160">
            <v>0</v>
          </cell>
          <cell r="AL160">
            <v>0</v>
          </cell>
          <cell r="AM160">
            <v>0</v>
          </cell>
          <cell r="AN160">
            <v>81</v>
          </cell>
          <cell r="AO160" t="str">
            <v>Non-Life Premiums</v>
          </cell>
          <cell r="AP160" t="str">
            <v>m</v>
          </cell>
          <cell r="AQ160">
            <v>0</v>
          </cell>
          <cell r="AR160" t="str">
            <v>Insurance</v>
          </cell>
          <cell r="AS160">
            <v>0</v>
          </cell>
          <cell r="AT160">
            <v>0</v>
          </cell>
          <cell r="AU160" t="e">
            <v>#VALUE!</v>
          </cell>
          <cell r="AV160" t="e">
            <v>#VALUE!</v>
          </cell>
        </row>
        <row r="161">
          <cell r="A161">
            <v>81.2</v>
          </cell>
          <cell r="B161" t="str">
            <v>2r_nonlife_premiums_grwth_yoy</v>
          </cell>
          <cell r="C161" t="str">
            <v>Non-life premiums growth y-o-y</v>
          </cell>
          <cell r="D161" t="str">
            <v>(%)</v>
          </cell>
          <cell r="E161">
            <v>0</v>
          </cell>
          <cell r="F161">
            <v>0</v>
          </cell>
          <cell r="G161">
            <v>0</v>
          </cell>
          <cell r="H161">
            <v>0</v>
          </cell>
          <cell r="I161">
            <v>0</v>
          </cell>
          <cell r="J161">
            <v>0</v>
          </cell>
          <cell r="K161">
            <v>0</v>
          </cell>
          <cell r="L161">
            <v>0</v>
          </cell>
          <cell r="M161">
            <v>0</v>
          </cell>
          <cell r="N161" t="str">
            <v>r_nonlife_premiums_grwth_yoy</v>
          </cell>
          <cell r="O161">
            <v>0</v>
          </cell>
          <cell r="P161">
            <v>0</v>
          </cell>
          <cell r="Q161">
            <v>0.01</v>
          </cell>
          <cell r="R161" t="str">
            <v>E</v>
          </cell>
          <cell r="S161">
            <v>2</v>
          </cell>
          <cell r="T161" t="str">
            <v>null</v>
          </cell>
          <cell r="U161">
            <v>2</v>
          </cell>
          <cell r="V161">
            <v>0</v>
          </cell>
          <cell r="W161">
            <v>0</v>
          </cell>
          <cell r="X161">
            <v>0</v>
          </cell>
          <cell r="Y161">
            <v>0</v>
          </cell>
          <cell r="Z161">
            <v>0</v>
          </cell>
          <cell r="AA161">
            <v>404</v>
          </cell>
          <cell r="AB161" t="str">
            <v>Fundamental data p&amp;L</v>
          </cell>
          <cell r="AC161">
            <v>157</v>
          </cell>
          <cell r="AD161">
            <v>0</v>
          </cell>
          <cell r="AE161">
            <v>0</v>
          </cell>
          <cell r="AF161">
            <v>0</v>
          </cell>
          <cell r="AG161">
            <v>0</v>
          </cell>
          <cell r="AH161">
            <v>0</v>
          </cell>
          <cell r="AI161">
            <v>0</v>
          </cell>
          <cell r="AJ161">
            <v>0</v>
          </cell>
          <cell r="AK161">
            <v>0</v>
          </cell>
          <cell r="AL161">
            <v>0</v>
          </cell>
          <cell r="AM161">
            <v>0</v>
          </cell>
          <cell r="AN161" t="e">
            <v>#N/A</v>
          </cell>
          <cell r="AO161" t="e">
            <v>#N/A</v>
          </cell>
          <cell r="AP161" t="e">
            <v>#N/A</v>
          </cell>
          <cell r="AQ161" t="e">
            <v>#N/A</v>
          </cell>
          <cell r="AR161" t="e">
            <v>#N/A</v>
          </cell>
          <cell r="AS161" t="e">
            <v>#N/A</v>
          </cell>
          <cell r="AT161" t="e">
            <v>#N/A</v>
          </cell>
          <cell r="AU161" t="e">
            <v>#N/A</v>
          </cell>
          <cell r="AV161" t="e">
            <v>#N/A</v>
          </cell>
        </row>
        <row r="162">
          <cell r="A162">
            <v>82</v>
          </cell>
          <cell r="B162" t="str">
            <v>1fd_life_premiums</v>
          </cell>
          <cell r="C162" t="str">
            <v>Life premiums</v>
          </cell>
          <cell r="D162" t="str">
            <v>(m)</v>
          </cell>
          <cell r="E162">
            <v>0</v>
          </cell>
          <cell r="F162">
            <v>0</v>
          </cell>
          <cell r="G162">
            <v>0</v>
          </cell>
          <cell r="H162">
            <v>0</v>
          </cell>
          <cell r="I162">
            <v>0</v>
          </cell>
          <cell r="J162">
            <v>0</v>
          </cell>
          <cell r="K162">
            <v>0</v>
          </cell>
          <cell r="L162">
            <v>0</v>
          </cell>
          <cell r="M162">
            <v>0</v>
          </cell>
          <cell r="N162" t="str">
            <v>fd_life_premiums</v>
          </cell>
          <cell r="O162">
            <v>0</v>
          </cell>
          <cell r="P162">
            <v>0</v>
          </cell>
          <cell r="Q162">
            <v>1000000</v>
          </cell>
          <cell r="R162" t="str">
            <v>E</v>
          </cell>
          <cell r="S162">
            <v>2</v>
          </cell>
          <cell r="T162" t="str">
            <v>null</v>
          </cell>
          <cell r="U162">
            <v>1</v>
          </cell>
          <cell r="V162">
            <v>0</v>
          </cell>
          <cell r="W162">
            <v>0</v>
          </cell>
          <cell r="X162">
            <v>0</v>
          </cell>
          <cell r="Y162">
            <v>0</v>
          </cell>
          <cell r="Z162">
            <v>0</v>
          </cell>
          <cell r="AA162">
            <v>312</v>
          </cell>
          <cell r="AB162" t="str">
            <v>Fundamental data p&amp;L</v>
          </cell>
          <cell r="AC162">
            <v>158</v>
          </cell>
          <cell r="AD162">
            <v>0</v>
          </cell>
          <cell r="AE162">
            <v>0</v>
          </cell>
          <cell r="AF162">
            <v>0</v>
          </cell>
          <cell r="AG162">
            <v>0</v>
          </cell>
          <cell r="AH162">
            <v>0</v>
          </cell>
          <cell r="AI162">
            <v>0</v>
          </cell>
          <cell r="AJ162">
            <v>0</v>
          </cell>
          <cell r="AK162">
            <v>0</v>
          </cell>
          <cell r="AL162">
            <v>0</v>
          </cell>
          <cell r="AM162">
            <v>0</v>
          </cell>
          <cell r="AN162">
            <v>82</v>
          </cell>
          <cell r="AO162" t="str">
            <v>Life Premiums</v>
          </cell>
          <cell r="AP162" t="str">
            <v>m</v>
          </cell>
          <cell r="AQ162">
            <v>0</v>
          </cell>
          <cell r="AR162" t="str">
            <v>Insurance</v>
          </cell>
          <cell r="AS162">
            <v>0</v>
          </cell>
          <cell r="AT162">
            <v>0</v>
          </cell>
          <cell r="AU162" t="e">
            <v>#VALUE!</v>
          </cell>
          <cell r="AV162" t="e">
            <v>#VALUE!</v>
          </cell>
        </row>
        <row r="163">
          <cell r="A163">
            <v>82.2</v>
          </cell>
          <cell r="B163" t="str">
            <v>2r_life_premiums_grwth_yoy</v>
          </cell>
          <cell r="C163" t="str">
            <v>Life premiums growth y-o-y</v>
          </cell>
          <cell r="D163" t="str">
            <v>(%)</v>
          </cell>
          <cell r="E163">
            <v>0</v>
          </cell>
          <cell r="F163">
            <v>0</v>
          </cell>
          <cell r="G163">
            <v>0</v>
          </cell>
          <cell r="H163">
            <v>0</v>
          </cell>
          <cell r="I163">
            <v>0</v>
          </cell>
          <cell r="J163">
            <v>0</v>
          </cell>
          <cell r="K163">
            <v>0</v>
          </cell>
          <cell r="L163">
            <v>0</v>
          </cell>
          <cell r="M163">
            <v>0</v>
          </cell>
          <cell r="N163" t="str">
            <v>r_life_premiums_grwth_yoy</v>
          </cell>
          <cell r="O163">
            <v>0</v>
          </cell>
          <cell r="P163">
            <v>0</v>
          </cell>
          <cell r="Q163">
            <v>0.01</v>
          </cell>
          <cell r="R163" t="str">
            <v>E</v>
          </cell>
          <cell r="S163">
            <v>2</v>
          </cell>
          <cell r="T163" t="str">
            <v>null</v>
          </cell>
          <cell r="U163">
            <v>2</v>
          </cell>
          <cell r="V163">
            <v>0</v>
          </cell>
          <cell r="W163">
            <v>0</v>
          </cell>
          <cell r="X163">
            <v>0</v>
          </cell>
          <cell r="Y163">
            <v>0</v>
          </cell>
          <cell r="Z163">
            <v>0</v>
          </cell>
          <cell r="AA163">
            <v>313</v>
          </cell>
          <cell r="AB163" t="str">
            <v>Fundamental data p&amp;L</v>
          </cell>
          <cell r="AC163">
            <v>159</v>
          </cell>
          <cell r="AD163">
            <v>0</v>
          </cell>
          <cell r="AE163">
            <v>0</v>
          </cell>
          <cell r="AF163">
            <v>0</v>
          </cell>
          <cell r="AG163">
            <v>0</v>
          </cell>
          <cell r="AH163">
            <v>0</v>
          </cell>
          <cell r="AI163">
            <v>0</v>
          </cell>
          <cell r="AJ163">
            <v>0</v>
          </cell>
          <cell r="AK163">
            <v>0</v>
          </cell>
          <cell r="AL163">
            <v>0</v>
          </cell>
          <cell r="AM163">
            <v>0</v>
          </cell>
          <cell r="AN163" t="e">
            <v>#N/A</v>
          </cell>
          <cell r="AO163" t="e">
            <v>#N/A</v>
          </cell>
          <cell r="AP163" t="e">
            <v>#N/A</v>
          </cell>
          <cell r="AQ163" t="e">
            <v>#N/A</v>
          </cell>
          <cell r="AR163" t="e">
            <v>#N/A</v>
          </cell>
          <cell r="AS163" t="e">
            <v>#N/A</v>
          </cell>
          <cell r="AT163" t="e">
            <v>#N/A</v>
          </cell>
          <cell r="AU163" t="e">
            <v>#N/A</v>
          </cell>
          <cell r="AV163" t="e">
            <v>#N/A</v>
          </cell>
        </row>
        <row r="164">
          <cell r="A164">
            <v>83</v>
          </cell>
          <cell r="B164" t="str">
            <v>1fd_total_premiums</v>
          </cell>
          <cell r="C164" t="str">
            <v>Total premiums</v>
          </cell>
          <cell r="D164" t="str">
            <v>(m)</v>
          </cell>
          <cell r="E164">
            <v>0</v>
          </cell>
          <cell r="F164">
            <v>0</v>
          </cell>
          <cell r="G164">
            <v>0</v>
          </cell>
          <cell r="H164">
            <v>0</v>
          </cell>
          <cell r="I164">
            <v>0</v>
          </cell>
          <cell r="J164">
            <v>0</v>
          </cell>
          <cell r="K164">
            <v>0</v>
          </cell>
          <cell r="L164">
            <v>0</v>
          </cell>
          <cell r="M164">
            <v>0</v>
          </cell>
          <cell r="N164" t="str">
            <v>fd_total_premiums</v>
          </cell>
          <cell r="O164">
            <v>0</v>
          </cell>
          <cell r="P164">
            <v>0</v>
          </cell>
          <cell r="Q164">
            <v>1000000</v>
          </cell>
          <cell r="R164" t="str">
            <v>E</v>
          </cell>
          <cell r="S164">
            <v>2</v>
          </cell>
          <cell r="T164" t="str">
            <v>null</v>
          </cell>
          <cell r="U164">
            <v>1</v>
          </cell>
          <cell r="V164">
            <v>0</v>
          </cell>
          <cell r="W164">
            <v>0</v>
          </cell>
          <cell r="X164">
            <v>0</v>
          </cell>
          <cell r="Y164">
            <v>0</v>
          </cell>
          <cell r="Z164">
            <v>0</v>
          </cell>
          <cell r="AA164">
            <v>565</v>
          </cell>
          <cell r="AB164" t="str">
            <v>Fundamental data p&amp;L</v>
          </cell>
          <cell r="AC164">
            <v>160</v>
          </cell>
          <cell r="AD164">
            <v>0</v>
          </cell>
          <cell r="AE164">
            <v>0</v>
          </cell>
          <cell r="AF164">
            <v>0</v>
          </cell>
          <cell r="AG164">
            <v>0</v>
          </cell>
          <cell r="AH164">
            <v>0</v>
          </cell>
          <cell r="AI164">
            <v>0</v>
          </cell>
          <cell r="AJ164">
            <v>81</v>
          </cell>
          <cell r="AK164">
            <v>82</v>
          </cell>
          <cell r="AL164">
            <v>0</v>
          </cell>
          <cell r="AM164">
            <v>0</v>
          </cell>
          <cell r="AN164">
            <v>83</v>
          </cell>
          <cell r="AO164" t="str">
            <v>Total Premiums</v>
          </cell>
          <cell r="AP164" t="str">
            <v>m</v>
          </cell>
          <cell r="AQ164">
            <v>0</v>
          </cell>
          <cell r="AR164" t="str">
            <v>Insurance</v>
          </cell>
          <cell r="AS164" t="str">
            <v>81 + 82</v>
          </cell>
          <cell r="AT164">
            <v>0</v>
          </cell>
          <cell r="AU164">
            <v>81</v>
          </cell>
          <cell r="AV164">
            <v>82</v>
          </cell>
          <cell r="AW164" t="str">
            <v>+</v>
          </cell>
        </row>
        <row r="165">
          <cell r="A165">
            <v>83.2</v>
          </cell>
          <cell r="B165" t="str">
            <v>2fd_sales_growth_yoy</v>
          </cell>
          <cell r="C165" t="str">
            <v>Total premiums growth y-o-y</v>
          </cell>
          <cell r="D165" t="str">
            <v>(%)</v>
          </cell>
          <cell r="E165">
            <v>0</v>
          </cell>
          <cell r="F165">
            <v>0</v>
          </cell>
          <cell r="G165">
            <v>0</v>
          </cell>
          <cell r="H165">
            <v>0</v>
          </cell>
          <cell r="I165">
            <v>0</v>
          </cell>
          <cell r="J165">
            <v>0</v>
          </cell>
          <cell r="K165">
            <v>0</v>
          </cell>
          <cell r="L165">
            <v>0</v>
          </cell>
          <cell r="M165">
            <v>0</v>
          </cell>
          <cell r="N165" t="str">
            <v>fd_sales_growth_yoy</v>
          </cell>
          <cell r="O165">
            <v>0</v>
          </cell>
          <cell r="P165">
            <v>0</v>
          </cell>
          <cell r="Q165">
            <v>0.01</v>
          </cell>
          <cell r="R165" t="str">
            <v>E</v>
          </cell>
          <cell r="S165">
            <v>2</v>
          </cell>
          <cell r="T165" t="str">
            <v>null</v>
          </cell>
          <cell r="U165">
            <v>2</v>
          </cell>
          <cell r="V165">
            <v>0</v>
          </cell>
          <cell r="W165">
            <v>0</v>
          </cell>
          <cell r="X165">
            <v>0</v>
          </cell>
          <cell r="Y165">
            <v>0</v>
          </cell>
          <cell r="Z165">
            <v>0</v>
          </cell>
          <cell r="AA165">
            <v>566</v>
          </cell>
          <cell r="AB165" t="str">
            <v>Fundamental data p&amp;L</v>
          </cell>
          <cell r="AC165">
            <v>161</v>
          </cell>
          <cell r="AD165">
            <v>0</v>
          </cell>
          <cell r="AE165">
            <v>0</v>
          </cell>
          <cell r="AF165">
            <v>0</v>
          </cell>
          <cell r="AG165">
            <v>0</v>
          </cell>
          <cell r="AH165">
            <v>0</v>
          </cell>
          <cell r="AI165">
            <v>0</v>
          </cell>
          <cell r="AJ165">
            <v>0</v>
          </cell>
          <cell r="AK165">
            <v>0</v>
          </cell>
          <cell r="AL165">
            <v>0</v>
          </cell>
          <cell r="AM165">
            <v>0</v>
          </cell>
          <cell r="AN165" t="e">
            <v>#N/A</v>
          </cell>
          <cell r="AO165" t="e">
            <v>#N/A</v>
          </cell>
          <cell r="AP165" t="e">
            <v>#N/A</v>
          </cell>
          <cell r="AQ165" t="e">
            <v>#N/A</v>
          </cell>
          <cell r="AR165" t="e">
            <v>#N/A</v>
          </cell>
          <cell r="AS165" t="e">
            <v>#N/A</v>
          </cell>
          <cell r="AT165" t="e">
            <v>#N/A</v>
          </cell>
          <cell r="AU165" t="e">
            <v>#N/A</v>
          </cell>
          <cell r="AV165" t="e">
            <v>#N/A</v>
          </cell>
        </row>
        <row r="166">
          <cell r="A166">
            <v>84</v>
          </cell>
          <cell r="B166" t="str">
            <v>1fd_life_mssb</v>
          </cell>
          <cell r="C166" t="str">
            <v>Life MSSB profit</v>
          </cell>
          <cell r="D166" t="str">
            <v>(m)</v>
          </cell>
          <cell r="E166">
            <v>0</v>
          </cell>
          <cell r="F166">
            <v>0</v>
          </cell>
          <cell r="G166">
            <v>0</v>
          </cell>
          <cell r="H166">
            <v>0</v>
          </cell>
          <cell r="I166">
            <v>0</v>
          </cell>
          <cell r="J166">
            <v>0</v>
          </cell>
          <cell r="K166">
            <v>0</v>
          </cell>
          <cell r="L166">
            <v>0</v>
          </cell>
          <cell r="M166">
            <v>0</v>
          </cell>
          <cell r="N166" t="str">
            <v>fd_life_mssb</v>
          </cell>
          <cell r="O166">
            <v>0</v>
          </cell>
          <cell r="P166">
            <v>0</v>
          </cell>
          <cell r="Q166">
            <v>1000000</v>
          </cell>
          <cell r="R166" t="str">
            <v>E</v>
          </cell>
          <cell r="S166">
            <v>2</v>
          </cell>
          <cell r="T166" t="str">
            <v>null</v>
          </cell>
          <cell r="U166">
            <v>1</v>
          </cell>
          <cell r="V166">
            <v>0</v>
          </cell>
          <cell r="W166">
            <v>0</v>
          </cell>
          <cell r="X166">
            <v>0</v>
          </cell>
          <cell r="Y166">
            <v>0</v>
          </cell>
          <cell r="Z166">
            <v>0</v>
          </cell>
          <cell r="AA166">
            <v>311</v>
          </cell>
          <cell r="AB166" t="str">
            <v>Fundamental data p&amp;L</v>
          </cell>
          <cell r="AC166">
            <v>162</v>
          </cell>
          <cell r="AD166">
            <v>0</v>
          </cell>
          <cell r="AE166">
            <v>0</v>
          </cell>
          <cell r="AF166">
            <v>0</v>
          </cell>
          <cell r="AG166">
            <v>0</v>
          </cell>
          <cell r="AH166">
            <v>0</v>
          </cell>
          <cell r="AI166">
            <v>0</v>
          </cell>
          <cell r="AJ166">
            <v>0</v>
          </cell>
          <cell r="AK166">
            <v>0</v>
          </cell>
          <cell r="AL166">
            <v>0</v>
          </cell>
          <cell r="AM166">
            <v>0</v>
          </cell>
          <cell r="AN166">
            <v>84</v>
          </cell>
          <cell r="AO166" t="str">
            <v>Life MSSB Profit</v>
          </cell>
          <cell r="AP166" t="str">
            <v>m</v>
          </cell>
          <cell r="AQ166">
            <v>0</v>
          </cell>
          <cell r="AR166" t="str">
            <v>Insurance</v>
          </cell>
          <cell r="AS166">
            <v>0</v>
          </cell>
          <cell r="AT166">
            <v>0</v>
          </cell>
          <cell r="AU166" t="e">
            <v>#VALUE!</v>
          </cell>
          <cell r="AV166" t="e">
            <v>#VALUE!</v>
          </cell>
        </row>
        <row r="167">
          <cell r="A167">
            <v>88</v>
          </cell>
          <cell r="B167" t="str">
            <v>1fd_underwriting_result</v>
          </cell>
          <cell r="C167" t="str">
            <v>Underwriting result</v>
          </cell>
          <cell r="D167" t="str">
            <v>(m)</v>
          </cell>
          <cell r="E167">
            <v>0</v>
          </cell>
          <cell r="F167">
            <v>0</v>
          </cell>
          <cell r="G167">
            <v>0</v>
          </cell>
          <cell r="H167">
            <v>0</v>
          </cell>
          <cell r="I167">
            <v>0</v>
          </cell>
          <cell r="J167">
            <v>0</v>
          </cell>
          <cell r="K167">
            <v>0</v>
          </cell>
          <cell r="L167">
            <v>0</v>
          </cell>
          <cell r="M167">
            <v>0</v>
          </cell>
          <cell r="N167" t="str">
            <v>fd_underwriting_result</v>
          </cell>
          <cell r="O167">
            <v>0</v>
          </cell>
          <cell r="P167">
            <v>0</v>
          </cell>
          <cell r="Q167">
            <v>1000000</v>
          </cell>
          <cell r="R167" t="str">
            <v>E</v>
          </cell>
          <cell r="S167">
            <v>2</v>
          </cell>
          <cell r="T167" t="str">
            <v>null</v>
          </cell>
          <cell r="U167">
            <v>1</v>
          </cell>
          <cell r="V167">
            <v>0</v>
          </cell>
          <cell r="W167">
            <v>0</v>
          </cell>
          <cell r="X167">
            <v>0</v>
          </cell>
          <cell r="Y167">
            <v>0</v>
          </cell>
          <cell r="Z167">
            <v>0</v>
          </cell>
          <cell r="AA167">
            <v>584</v>
          </cell>
          <cell r="AB167" t="str">
            <v>Fundamental data p&amp;L</v>
          </cell>
          <cell r="AC167">
            <v>168</v>
          </cell>
          <cell r="AD167">
            <v>0</v>
          </cell>
          <cell r="AE167">
            <v>0</v>
          </cell>
          <cell r="AF167">
            <v>0</v>
          </cell>
          <cell r="AG167">
            <v>0</v>
          </cell>
          <cell r="AH167">
            <v>0</v>
          </cell>
          <cell r="AI167">
            <v>0</v>
          </cell>
          <cell r="AJ167">
            <v>0</v>
          </cell>
          <cell r="AK167">
            <v>0</v>
          </cell>
          <cell r="AL167">
            <v>0</v>
          </cell>
          <cell r="AM167">
            <v>0</v>
          </cell>
          <cell r="AN167">
            <v>88</v>
          </cell>
          <cell r="AO167" t="str">
            <v>Underwriting result</v>
          </cell>
          <cell r="AP167" t="str">
            <v>m</v>
          </cell>
          <cell r="AQ167">
            <v>0</v>
          </cell>
          <cell r="AR167" t="str">
            <v>Insurance</v>
          </cell>
          <cell r="AS167">
            <v>0</v>
          </cell>
          <cell r="AT167">
            <v>0</v>
          </cell>
          <cell r="AU167" t="e">
            <v>#VALUE!</v>
          </cell>
          <cell r="AV167" t="e">
            <v>#VALUE!</v>
          </cell>
        </row>
        <row r="168">
          <cell r="A168">
            <v>88.2</v>
          </cell>
          <cell r="B168" t="str">
            <v>1r_underwriting_margin</v>
          </cell>
          <cell r="C168" t="str">
            <v>Underwriting margin</v>
          </cell>
          <cell r="D168" t="str">
            <v>(%)</v>
          </cell>
          <cell r="E168">
            <v>0</v>
          </cell>
          <cell r="F168">
            <v>0</v>
          </cell>
          <cell r="G168">
            <v>0</v>
          </cell>
          <cell r="H168">
            <v>0</v>
          </cell>
          <cell r="I168">
            <v>0</v>
          </cell>
          <cell r="J168">
            <v>0</v>
          </cell>
          <cell r="K168">
            <v>0</v>
          </cell>
          <cell r="L168">
            <v>0</v>
          </cell>
          <cell r="M168">
            <v>0</v>
          </cell>
          <cell r="N168" t="str">
            <v>r_underwriting_margin</v>
          </cell>
          <cell r="O168">
            <v>0</v>
          </cell>
          <cell r="P168">
            <v>0</v>
          </cell>
          <cell r="Q168">
            <v>0.01</v>
          </cell>
          <cell r="R168" t="str">
            <v>E</v>
          </cell>
          <cell r="S168">
            <v>2</v>
          </cell>
          <cell r="T168" t="str">
            <v>null</v>
          </cell>
          <cell r="U168">
            <v>1</v>
          </cell>
          <cell r="V168">
            <v>0</v>
          </cell>
          <cell r="W168">
            <v>0</v>
          </cell>
          <cell r="X168">
            <v>0</v>
          </cell>
          <cell r="Y168">
            <v>0</v>
          </cell>
          <cell r="Z168">
            <v>0</v>
          </cell>
          <cell r="AA168">
            <v>582</v>
          </cell>
          <cell r="AB168" t="str">
            <v>Fundamental data p&amp;L</v>
          </cell>
          <cell r="AC168">
            <v>169</v>
          </cell>
          <cell r="AD168">
            <v>0</v>
          </cell>
          <cell r="AE168">
            <v>0</v>
          </cell>
          <cell r="AF168">
            <v>0</v>
          </cell>
          <cell r="AG168">
            <v>0</v>
          </cell>
          <cell r="AH168">
            <v>0</v>
          </cell>
          <cell r="AI168">
            <v>0</v>
          </cell>
          <cell r="AJ168">
            <v>0</v>
          </cell>
          <cell r="AK168">
            <v>0</v>
          </cell>
          <cell r="AL168">
            <v>0</v>
          </cell>
          <cell r="AM168">
            <v>0</v>
          </cell>
          <cell r="AN168" t="e">
            <v>#N/A</v>
          </cell>
          <cell r="AO168" t="e">
            <v>#N/A</v>
          </cell>
          <cell r="AP168" t="e">
            <v>#N/A</v>
          </cell>
          <cell r="AQ168" t="e">
            <v>#N/A</v>
          </cell>
          <cell r="AR168" t="e">
            <v>#N/A</v>
          </cell>
          <cell r="AS168" t="e">
            <v>#N/A</v>
          </cell>
          <cell r="AT168" t="e">
            <v>#N/A</v>
          </cell>
          <cell r="AU168" t="e">
            <v>#N/A</v>
          </cell>
          <cell r="AV168" t="e">
            <v>#N/A</v>
          </cell>
        </row>
        <row r="169">
          <cell r="A169">
            <v>89</v>
          </cell>
          <cell r="B169" t="str">
            <v>1fd_effective_tax_rate_stat</v>
          </cell>
          <cell r="C169" t="str">
            <v>Operating tax rate</v>
          </cell>
          <cell r="D169" t="str">
            <v>(%)</v>
          </cell>
          <cell r="E169">
            <v>0</v>
          </cell>
          <cell r="F169">
            <v>0</v>
          </cell>
          <cell r="G169">
            <v>0</v>
          </cell>
          <cell r="H169">
            <v>0</v>
          </cell>
          <cell r="I169">
            <v>0</v>
          </cell>
          <cell r="J169">
            <v>0</v>
          </cell>
          <cell r="K169">
            <v>0</v>
          </cell>
          <cell r="L169">
            <v>0</v>
          </cell>
          <cell r="M169">
            <v>0</v>
          </cell>
          <cell r="N169" t="str">
            <v>fd_effective_tax_rate_stat</v>
          </cell>
          <cell r="O169">
            <v>0</v>
          </cell>
          <cell r="P169">
            <v>0</v>
          </cell>
          <cell r="Q169">
            <v>0.01</v>
          </cell>
          <cell r="R169" t="str">
            <v>E</v>
          </cell>
          <cell r="S169">
            <v>2</v>
          </cell>
          <cell r="T169" t="str">
            <v>null</v>
          </cell>
          <cell r="U169">
            <v>1</v>
          </cell>
          <cell r="V169">
            <v>0</v>
          </cell>
          <cell r="W169">
            <v>0</v>
          </cell>
          <cell r="X169">
            <v>0</v>
          </cell>
          <cell r="Y169">
            <v>0</v>
          </cell>
          <cell r="Z169">
            <v>0</v>
          </cell>
          <cell r="AA169">
            <v>438</v>
          </cell>
          <cell r="AB169" t="str">
            <v>Fundamental data p&amp;L</v>
          </cell>
          <cell r="AC169">
            <v>170</v>
          </cell>
          <cell r="AD169">
            <v>0</v>
          </cell>
          <cell r="AE169">
            <v>0</v>
          </cell>
          <cell r="AF169">
            <v>0</v>
          </cell>
          <cell r="AG169">
            <v>0</v>
          </cell>
          <cell r="AH169">
            <v>0</v>
          </cell>
          <cell r="AI169">
            <v>0</v>
          </cell>
          <cell r="AJ169">
            <v>0</v>
          </cell>
          <cell r="AK169">
            <v>0</v>
          </cell>
          <cell r="AL169">
            <v>0</v>
          </cell>
          <cell r="AM169">
            <v>0</v>
          </cell>
          <cell r="AN169">
            <v>89</v>
          </cell>
          <cell r="AO169" t="str">
            <v>Operating Tax Rate - statutory</v>
          </cell>
          <cell r="AP169" t="str">
            <v>%</v>
          </cell>
          <cell r="AQ169">
            <v>0</v>
          </cell>
          <cell r="AR169" t="str">
            <v>Insurance</v>
          </cell>
          <cell r="AS169">
            <v>0</v>
          </cell>
          <cell r="AT169">
            <v>0</v>
          </cell>
          <cell r="AU169" t="e">
            <v>#VALUE!</v>
          </cell>
          <cell r="AV169" t="e">
            <v>#VALUE!</v>
          </cell>
        </row>
        <row r="170">
          <cell r="A170">
            <v>90</v>
          </cell>
          <cell r="B170" t="str">
            <v>1fd_tot_investment_return</v>
          </cell>
          <cell r="C170" t="str">
            <v>Total investment return</v>
          </cell>
          <cell r="D170" t="str">
            <v>(%)</v>
          </cell>
          <cell r="E170">
            <v>0</v>
          </cell>
          <cell r="F170">
            <v>0</v>
          </cell>
          <cell r="G170">
            <v>0</v>
          </cell>
          <cell r="H170">
            <v>0</v>
          </cell>
          <cell r="I170">
            <v>0</v>
          </cell>
          <cell r="J170">
            <v>0</v>
          </cell>
          <cell r="K170">
            <v>0</v>
          </cell>
          <cell r="L170">
            <v>0</v>
          </cell>
          <cell r="M170">
            <v>0</v>
          </cell>
          <cell r="N170" t="str">
            <v>fd_tot_investment_return</v>
          </cell>
          <cell r="O170">
            <v>0</v>
          </cell>
          <cell r="P170">
            <v>0</v>
          </cell>
          <cell r="Q170">
            <v>1000000</v>
          </cell>
          <cell r="R170" t="str">
            <v>E</v>
          </cell>
          <cell r="S170">
            <v>2</v>
          </cell>
          <cell r="T170" t="str">
            <v>null</v>
          </cell>
          <cell r="U170">
            <v>1</v>
          </cell>
          <cell r="V170">
            <v>0</v>
          </cell>
          <cell r="W170">
            <v>0</v>
          </cell>
          <cell r="X170">
            <v>0</v>
          </cell>
          <cell r="Y170">
            <v>0</v>
          </cell>
          <cell r="Z170">
            <v>0</v>
          </cell>
          <cell r="AA170">
            <v>561</v>
          </cell>
          <cell r="AB170" t="str">
            <v>Fundamental data p&amp;L</v>
          </cell>
          <cell r="AC170">
            <v>171</v>
          </cell>
          <cell r="AD170">
            <v>0</v>
          </cell>
          <cell r="AE170">
            <v>0</v>
          </cell>
          <cell r="AF170">
            <v>0</v>
          </cell>
          <cell r="AG170">
            <v>0</v>
          </cell>
          <cell r="AH170">
            <v>0</v>
          </cell>
          <cell r="AI170">
            <v>0</v>
          </cell>
          <cell r="AJ170">
            <v>0</v>
          </cell>
          <cell r="AK170">
            <v>0</v>
          </cell>
          <cell r="AL170">
            <v>0</v>
          </cell>
          <cell r="AM170">
            <v>0</v>
          </cell>
          <cell r="AN170">
            <v>90</v>
          </cell>
          <cell r="AO170" t="str">
            <v>Total Investment return</v>
          </cell>
          <cell r="AP170" t="str">
            <v>m</v>
          </cell>
          <cell r="AQ170">
            <v>0</v>
          </cell>
          <cell r="AR170" t="str">
            <v>Insurance</v>
          </cell>
          <cell r="AS170">
            <v>0</v>
          </cell>
          <cell r="AT170">
            <v>0</v>
          </cell>
          <cell r="AU170" t="e">
            <v>#VALUE!</v>
          </cell>
          <cell r="AV170" t="e">
            <v>#VALUE!</v>
          </cell>
        </row>
        <row r="171">
          <cell r="A171">
            <v>91</v>
          </cell>
          <cell r="B171" t="str">
            <v>1fd_group_pbt</v>
          </cell>
          <cell r="C171" t="str">
            <v>Group PBT</v>
          </cell>
          <cell r="D171" t="str">
            <v>(m)</v>
          </cell>
          <cell r="E171">
            <v>0</v>
          </cell>
          <cell r="F171">
            <v>0</v>
          </cell>
          <cell r="G171">
            <v>0</v>
          </cell>
          <cell r="H171">
            <v>0</v>
          </cell>
          <cell r="I171">
            <v>0</v>
          </cell>
          <cell r="J171">
            <v>0</v>
          </cell>
          <cell r="K171">
            <v>0</v>
          </cell>
          <cell r="L171">
            <v>0</v>
          </cell>
          <cell r="M171">
            <v>0</v>
          </cell>
          <cell r="N171" t="str">
            <v>fd_group_pbt</v>
          </cell>
          <cell r="O171">
            <v>0</v>
          </cell>
          <cell r="P171">
            <v>0</v>
          </cell>
          <cell r="Q171">
            <v>1000000</v>
          </cell>
          <cell r="R171" t="str">
            <v>E</v>
          </cell>
          <cell r="S171">
            <v>2</v>
          </cell>
          <cell r="T171" t="str">
            <v>null</v>
          </cell>
          <cell r="U171">
            <v>1</v>
          </cell>
          <cell r="V171">
            <v>0</v>
          </cell>
          <cell r="W171">
            <v>0</v>
          </cell>
          <cell r="X171">
            <v>0</v>
          </cell>
          <cell r="Y171">
            <v>0</v>
          </cell>
          <cell r="Z171">
            <v>0</v>
          </cell>
          <cell r="AA171">
            <v>289</v>
          </cell>
          <cell r="AB171" t="str">
            <v>Fundamental data p&amp;L</v>
          </cell>
          <cell r="AC171">
            <v>172</v>
          </cell>
          <cell r="AD171">
            <v>0</v>
          </cell>
          <cell r="AE171">
            <v>0</v>
          </cell>
          <cell r="AF171">
            <v>0</v>
          </cell>
          <cell r="AG171">
            <v>0</v>
          </cell>
          <cell r="AH171">
            <v>0</v>
          </cell>
          <cell r="AI171">
            <v>0</v>
          </cell>
          <cell r="AJ171">
            <v>0</v>
          </cell>
          <cell r="AK171">
            <v>0</v>
          </cell>
          <cell r="AL171">
            <v>0</v>
          </cell>
          <cell r="AM171">
            <v>0</v>
          </cell>
          <cell r="AN171">
            <v>91</v>
          </cell>
          <cell r="AO171" t="str">
            <v>Group PBT</v>
          </cell>
          <cell r="AP171" t="str">
            <v>m</v>
          </cell>
          <cell r="AQ171">
            <v>0</v>
          </cell>
          <cell r="AR171" t="str">
            <v>Insurance</v>
          </cell>
          <cell r="AS171">
            <v>0</v>
          </cell>
          <cell r="AT171">
            <v>0</v>
          </cell>
          <cell r="AU171" t="e">
            <v>#VALUE!</v>
          </cell>
          <cell r="AV171" t="e">
            <v>#VALUE!</v>
          </cell>
        </row>
        <row r="172">
          <cell r="A172">
            <v>92</v>
          </cell>
          <cell r="B172" t="str">
            <v>2fd_group_pbt_y_o_y</v>
          </cell>
          <cell r="C172" t="str">
            <v>Group PBT growth y-o-y</v>
          </cell>
          <cell r="D172" t="str">
            <v>(%)</v>
          </cell>
          <cell r="E172">
            <v>0</v>
          </cell>
          <cell r="F172">
            <v>0</v>
          </cell>
          <cell r="G172">
            <v>0</v>
          </cell>
          <cell r="H172">
            <v>0</v>
          </cell>
          <cell r="I172">
            <v>0</v>
          </cell>
          <cell r="J172">
            <v>0</v>
          </cell>
          <cell r="K172">
            <v>0</v>
          </cell>
          <cell r="L172">
            <v>0</v>
          </cell>
          <cell r="M172">
            <v>0</v>
          </cell>
          <cell r="N172" t="str">
            <v>fd_group_pbt_y_o_y</v>
          </cell>
          <cell r="O172">
            <v>0</v>
          </cell>
          <cell r="P172">
            <v>0</v>
          </cell>
          <cell r="Q172">
            <v>0.01</v>
          </cell>
          <cell r="R172" t="str">
            <v>E</v>
          </cell>
          <cell r="S172">
            <v>2</v>
          </cell>
          <cell r="T172" t="str">
            <v>null</v>
          </cell>
          <cell r="U172">
            <v>2</v>
          </cell>
          <cell r="V172">
            <v>0</v>
          </cell>
          <cell r="W172">
            <v>0</v>
          </cell>
          <cell r="X172">
            <v>0</v>
          </cell>
          <cell r="Y172">
            <v>0</v>
          </cell>
          <cell r="Z172">
            <v>0</v>
          </cell>
          <cell r="AA172">
            <v>290</v>
          </cell>
          <cell r="AB172" t="str">
            <v>Fundamental data p&amp;L</v>
          </cell>
          <cell r="AC172">
            <v>173</v>
          </cell>
          <cell r="AD172">
            <v>0</v>
          </cell>
          <cell r="AE172">
            <v>0</v>
          </cell>
          <cell r="AF172">
            <v>0</v>
          </cell>
          <cell r="AG172">
            <v>0</v>
          </cell>
          <cell r="AH172">
            <v>0</v>
          </cell>
          <cell r="AI172">
            <v>0</v>
          </cell>
          <cell r="AJ172">
            <v>0</v>
          </cell>
          <cell r="AK172">
            <v>0</v>
          </cell>
          <cell r="AL172">
            <v>0</v>
          </cell>
          <cell r="AM172">
            <v>0</v>
          </cell>
          <cell r="AN172">
            <v>92</v>
          </cell>
          <cell r="AO172" t="str">
            <v>Group PBT growth</v>
          </cell>
          <cell r="AP172" t="str">
            <v>%</v>
          </cell>
          <cell r="AQ172">
            <v>0</v>
          </cell>
          <cell r="AR172" t="str">
            <v>Insurance</v>
          </cell>
          <cell r="AS172" t="str">
            <v>standard y-o-y growth calc on 91</v>
          </cell>
          <cell r="AT172">
            <v>0</v>
          </cell>
          <cell r="AU172" t="e">
            <v>#VALUE!</v>
          </cell>
          <cell r="AV172" t="e">
            <v>#VALUE!</v>
          </cell>
        </row>
        <row r="173">
          <cell r="A173">
            <v>96</v>
          </cell>
          <cell r="B173" t="str">
            <v>1fd_page_views</v>
          </cell>
          <cell r="C173" t="str">
            <v>Average monthly page impressions</v>
          </cell>
          <cell r="D173" t="str">
            <v>(m)</v>
          </cell>
          <cell r="E173">
            <v>0</v>
          </cell>
          <cell r="F173">
            <v>0</v>
          </cell>
          <cell r="G173">
            <v>0</v>
          </cell>
          <cell r="H173">
            <v>0</v>
          </cell>
          <cell r="I173">
            <v>0</v>
          </cell>
          <cell r="J173">
            <v>0</v>
          </cell>
          <cell r="K173">
            <v>0</v>
          </cell>
          <cell r="L173">
            <v>0</v>
          </cell>
          <cell r="M173">
            <v>0</v>
          </cell>
          <cell r="N173" t="str">
            <v>fd_page_views</v>
          </cell>
          <cell r="O173">
            <v>0</v>
          </cell>
          <cell r="P173">
            <v>0</v>
          </cell>
          <cell r="Q173">
            <v>1000000</v>
          </cell>
          <cell r="R173" t="str">
            <v>E</v>
          </cell>
          <cell r="S173">
            <v>2</v>
          </cell>
          <cell r="T173" t="str">
            <v>null</v>
          </cell>
          <cell r="U173">
            <v>1</v>
          </cell>
          <cell r="V173">
            <v>0</v>
          </cell>
          <cell r="W173">
            <v>0</v>
          </cell>
          <cell r="X173">
            <v>0</v>
          </cell>
          <cell r="Y173">
            <v>0</v>
          </cell>
          <cell r="Z173">
            <v>0</v>
          </cell>
          <cell r="AA173">
            <v>33</v>
          </cell>
          <cell r="AB173" t="str">
            <v>Fundamental data p&amp;L</v>
          </cell>
          <cell r="AC173">
            <v>177</v>
          </cell>
          <cell r="AD173">
            <v>0</v>
          </cell>
          <cell r="AE173">
            <v>0</v>
          </cell>
          <cell r="AF173">
            <v>0</v>
          </cell>
          <cell r="AG173">
            <v>0</v>
          </cell>
          <cell r="AH173">
            <v>0</v>
          </cell>
          <cell r="AI173">
            <v>0</v>
          </cell>
          <cell r="AJ173">
            <v>0</v>
          </cell>
          <cell r="AK173">
            <v>0</v>
          </cell>
          <cell r="AL173">
            <v>0</v>
          </cell>
          <cell r="AM173">
            <v>0</v>
          </cell>
          <cell r="AN173">
            <v>96</v>
          </cell>
          <cell r="AO173" t="str">
            <v>Page Views</v>
          </cell>
          <cell r="AP173" t="str">
            <v>m</v>
          </cell>
          <cell r="AQ173">
            <v>0</v>
          </cell>
          <cell r="AR173" t="str">
            <v>internet</v>
          </cell>
          <cell r="AS173">
            <v>0</v>
          </cell>
          <cell r="AT173">
            <v>0</v>
          </cell>
          <cell r="AU173" t="e">
            <v>#VALUE!</v>
          </cell>
          <cell r="AV173" t="e">
            <v>#VALUE!</v>
          </cell>
        </row>
        <row r="174">
          <cell r="A174">
            <v>97</v>
          </cell>
          <cell r="B174" t="str">
            <v>1fd_minutes_on_line</v>
          </cell>
          <cell r="C174" t="str">
            <v>Minutes on line</v>
          </cell>
          <cell r="D174" t="str">
            <v>(m)</v>
          </cell>
          <cell r="E174">
            <v>0</v>
          </cell>
          <cell r="F174">
            <v>0</v>
          </cell>
          <cell r="G174">
            <v>0</v>
          </cell>
          <cell r="H174">
            <v>0</v>
          </cell>
          <cell r="I174">
            <v>0</v>
          </cell>
          <cell r="J174">
            <v>0</v>
          </cell>
          <cell r="K174">
            <v>0</v>
          </cell>
          <cell r="L174">
            <v>0</v>
          </cell>
          <cell r="M174">
            <v>0</v>
          </cell>
          <cell r="N174" t="str">
            <v>fd_minutes_on_line</v>
          </cell>
          <cell r="O174">
            <v>0</v>
          </cell>
          <cell r="P174">
            <v>0</v>
          </cell>
          <cell r="Q174">
            <v>1000000</v>
          </cell>
          <cell r="R174" t="str">
            <v>E</v>
          </cell>
          <cell r="S174">
            <v>2</v>
          </cell>
          <cell r="T174" t="str">
            <v>null</v>
          </cell>
          <cell r="U174">
            <v>1</v>
          </cell>
          <cell r="V174">
            <v>0</v>
          </cell>
          <cell r="W174">
            <v>0</v>
          </cell>
          <cell r="X174">
            <v>0</v>
          </cell>
          <cell r="Y174">
            <v>0</v>
          </cell>
          <cell r="Z174">
            <v>0</v>
          </cell>
          <cell r="AA174">
            <v>341</v>
          </cell>
          <cell r="AB174" t="str">
            <v>Fundamental data p&amp;L</v>
          </cell>
          <cell r="AC174">
            <v>178</v>
          </cell>
          <cell r="AD174">
            <v>0</v>
          </cell>
          <cell r="AE174">
            <v>0</v>
          </cell>
          <cell r="AF174">
            <v>0</v>
          </cell>
          <cell r="AG174">
            <v>0</v>
          </cell>
          <cell r="AH174">
            <v>0</v>
          </cell>
          <cell r="AI174">
            <v>0</v>
          </cell>
          <cell r="AJ174">
            <v>0</v>
          </cell>
          <cell r="AK174">
            <v>0</v>
          </cell>
          <cell r="AL174">
            <v>0</v>
          </cell>
          <cell r="AM174">
            <v>0</v>
          </cell>
          <cell r="AN174">
            <v>97</v>
          </cell>
          <cell r="AO174" t="str">
            <v>Minutes on line</v>
          </cell>
          <cell r="AP174" t="str">
            <v>m</v>
          </cell>
          <cell r="AQ174">
            <v>0</v>
          </cell>
          <cell r="AR174" t="str">
            <v>internet</v>
          </cell>
          <cell r="AS174">
            <v>0</v>
          </cell>
          <cell r="AT174">
            <v>0</v>
          </cell>
          <cell r="AU174" t="e">
            <v>#VALUE!</v>
          </cell>
          <cell r="AV174" t="e">
            <v>#VALUE!</v>
          </cell>
        </row>
        <row r="175">
          <cell r="A175">
            <v>98</v>
          </cell>
          <cell r="B175" t="str">
            <v>1fd_regd_users</v>
          </cell>
          <cell r="C175" t="str">
            <v>Registered users at period end</v>
          </cell>
          <cell r="D175" t="str">
            <v>(m)</v>
          </cell>
          <cell r="E175">
            <v>0</v>
          </cell>
          <cell r="F175">
            <v>0</v>
          </cell>
          <cell r="G175">
            <v>0</v>
          </cell>
          <cell r="H175">
            <v>0</v>
          </cell>
          <cell r="I175">
            <v>0</v>
          </cell>
          <cell r="J175">
            <v>0</v>
          </cell>
          <cell r="K175">
            <v>0</v>
          </cell>
          <cell r="L175">
            <v>0</v>
          </cell>
          <cell r="M175">
            <v>0</v>
          </cell>
          <cell r="N175" t="str">
            <v>fd_regd_users</v>
          </cell>
          <cell r="O175">
            <v>0</v>
          </cell>
          <cell r="P175">
            <v>0</v>
          </cell>
          <cell r="Q175">
            <v>1000000</v>
          </cell>
          <cell r="R175" t="str">
            <v>E</v>
          </cell>
          <cell r="S175">
            <v>2</v>
          </cell>
          <cell r="T175" t="str">
            <v>null</v>
          </cell>
          <cell r="U175">
            <v>1</v>
          </cell>
          <cell r="V175">
            <v>0</v>
          </cell>
          <cell r="W175">
            <v>0</v>
          </cell>
          <cell r="X175">
            <v>0</v>
          </cell>
          <cell r="Y175">
            <v>0</v>
          </cell>
          <cell r="Z175">
            <v>0</v>
          </cell>
          <cell r="AA175">
            <v>502</v>
          </cell>
          <cell r="AB175" t="str">
            <v>Fundamental data p&amp;L</v>
          </cell>
          <cell r="AC175">
            <v>179</v>
          </cell>
          <cell r="AD175">
            <v>0</v>
          </cell>
          <cell r="AE175">
            <v>0</v>
          </cell>
          <cell r="AF175">
            <v>0</v>
          </cell>
          <cell r="AG175">
            <v>0</v>
          </cell>
          <cell r="AH175">
            <v>0</v>
          </cell>
          <cell r="AI175">
            <v>0</v>
          </cell>
          <cell r="AJ175">
            <v>0</v>
          </cell>
          <cell r="AK175">
            <v>0</v>
          </cell>
          <cell r="AL175">
            <v>0</v>
          </cell>
          <cell r="AM175">
            <v>0</v>
          </cell>
          <cell r="AN175">
            <v>98</v>
          </cell>
          <cell r="AO175" t="str">
            <v>Registered users</v>
          </cell>
          <cell r="AP175" t="str">
            <v>'000</v>
          </cell>
          <cell r="AQ175">
            <v>0</v>
          </cell>
          <cell r="AR175" t="str">
            <v>internet</v>
          </cell>
          <cell r="AS175">
            <v>0</v>
          </cell>
          <cell r="AT175">
            <v>0</v>
          </cell>
          <cell r="AU175" t="e">
            <v>#VALUE!</v>
          </cell>
          <cell r="AV175" t="e">
            <v>#VALUE!</v>
          </cell>
        </row>
        <row r="176">
          <cell r="A176">
            <v>99</v>
          </cell>
          <cell r="B176" t="str">
            <v>1fd_gross_transaction_value</v>
          </cell>
          <cell r="C176" t="str">
            <v>Gross transaction value</v>
          </cell>
          <cell r="D176" t="str">
            <v>(m)</v>
          </cell>
          <cell r="E176">
            <v>0</v>
          </cell>
          <cell r="F176">
            <v>0</v>
          </cell>
          <cell r="G176">
            <v>0</v>
          </cell>
          <cell r="H176">
            <v>0</v>
          </cell>
          <cell r="I176">
            <v>0</v>
          </cell>
          <cell r="J176">
            <v>0</v>
          </cell>
          <cell r="K176">
            <v>0</v>
          </cell>
          <cell r="L176">
            <v>0</v>
          </cell>
          <cell r="M176">
            <v>0</v>
          </cell>
          <cell r="N176" t="str">
            <v>fd_gross_transaction_value</v>
          </cell>
          <cell r="O176">
            <v>0</v>
          </cell>
          <cell r="P176">
            <v>0</v>
          </cell>
          <cell r="Q176">
            <v>1000000</v>
          </cell>
          <cell r="R176" t="str">
            <v>E</v>
          </cell>
          <cell r="S176">
            <v>2</v>
          </cell>
          <cell r="T176" t="str">
            <v>null</v>
          </cell>
          <cell r="U176">
            <v>1</v>
          </cell>
          <cell r="V176">
            <v>0</v>
          </cell>
          <cell r="W176">
            <v>0</v>
          </cell>
          <cell r="X176">
            <v>0</v>
          </cell>
          <cell r="Y176">
            <v>0</v>
          </cell>
          <cell r="Z176">
            <v>0</v>
          </cell>
          <cell r="AA176">
            <v>283</v>
          </cell>
          <cell r="AB176" t="str">
            <v>Fundamental data p&amp;L</v>
          </cell>
          <cell r="AC176">
            <v>180</v>
          </cell>
          <cell r="AD176">
            <v>0</v>
          </cell>
          <cell r="AE176">
            <v>0</v>
          </cell>
          <cell r="AF176">
            <v>0</v>
          </cell>
          <cell r="AG176">
            <v>0</v>
          </cell>
          <cell r="AH176">
            <v>0</v>
          </cell>
          <cell r="AI176">
            <v>0</v>
          </cell>
          <cell r="AJ176">
            <v>0</v>
          </cell>
          <cell r="AK176">
            <v>0</v>
          </cell>
          <cell r="AL176">
            <v>0</v>
          </cell>
          <cell r="AM176">
            <v>0</v>
          </cell>
          <cell r="AN176">
            <v>99</v>
          </cell>
          <cell r="AO176" t="str">
            <v>Gross Transaction Value</v>
          </cell>
          <cell r="AP176" t="str">
            <v>m</v>
          </cell>
          <cell r="AQ176">
            <v>0</v>
          </cell>
          <cell r="AR176" t="str">
            <v>internet</v>
          </cell>
          <cell r="AS176">
            <v>0</v>
          </cell>
          <cell r="AT176">
            <v>0</v>
          </cell>
          <cell r="AU176" t="e">
            <v>#VALUE!</v>
          </cell>
          <cell r="AV176" t="e">
            <v>#VALUE!</v>
          </cell>
        </row>
        <row r="177">
          <cell r="A177">
            <v>100</v>
          </cell>
          <cell r="B177" t="str">
            <v>1fd_turnover_ecommerce</v>
          </cell>
          <cell r="C177" t="str">
            <v>Turnover - ecommerce</v>
          </cell>
          <cell r="D177" t="str">
            <v>(m)</v>
          </cell>
          <cell r="E177">
            <v>0</v>
          </cell>
          <cell r="F177">
            <v>0</v>
          </cell>
          <cell r="G177">
            <v>0</v>
          </cell>
          <cell r="H177">
            <v>0</v>
          </cell>
          <cell r="I177">
            <v>0</v>
          </cell>
          <cell r="J177">
            <v>0</v>
          </cell>
          <cell r="K177">
            <v>0</v>
          </cell>
          <cell r="L177">
            <v>0</v>
          </cell>
          <cell r="M177">
            <v>0</v>
          </cell>
          <cell r="N177" t="str">
            <v>fd_turnover_ecommerce</v>
          </cell>
          <cell r="O177">
            <v>0</v>
          </cell>
          <cell r="P177">
            <v>0</v>
          </cell>
          <cell r="Q177">
            <v>1000000</v>
          </cell>
          <cell r="R177" t="str">
            <v>E</v>
          </cell>
          <cell r="S177">
            <v>2</v>
          </cell>
          <cell r="T177" t="str">
            <v>null</v>
          </cell>
          <cell r="U177">
            <v>1</v>
          </cell>
          <cell r="V177">
            <v>0</v>
          </cell>
          <cell r="W177">
            <v>0</v>
          </cell>
          <cell r="X177">
            <v>0</v>
          </cell>
          <cell r="Y177">
            <v>0</v>
          </cell>
          <cell r="Z177">
            <v>0</v>
          </cell>
          <cell r="AA177">
            <v>574</v>
          </cell>
          <cell r="AB177" t="str">
            <v>Fundamental data p&amp;L</v>
          </cell>
          <cell r="AC177">
            <v>181</v>
          </cell>
          <cell r="AD177">
            <v>0</v>
          </cell>
          <cell r="AE177">
            <v>0</v>
          </cell>
          <cell r="AF177">
            <v>0</v>
          </cell>
          <cell r="AG177">
            <v>0</v>
          </cell>
          <cell r="AH177">
            <v>0</v>
          </cell>
          <cell r="AI177">
            <v>0</v>
          </cell>
          <cell r="AJ177">
            <v>0</v>
          </cell>
          <cell r="AK177">
            <v>0</v>
          </cell>
          <cell r="AL177">
            <v>0</v>
          </cell>
          <cell r="AM177">
            <v>0</v>
          </cell>
          <cell r="AN177">
            <v>100</v>
          </cell>
          <cell r="AO177" t="str">
            <v>Turnover - ecommerce</v>
          </cell>
          <cell r="AP177" t="str">
            <v>m</v>
          </cell>
          <cell r="AQ177">
            <v>0</v>
          </cell>
          <cell r="AR177" t="str">
            <v>internet</v>
          </cell>
          <cell r="AS177">
            <v>0</v>
          </cell>
          <cell r="AT177">
            <v>0</v>
          </cell>
          <cell r="AU177" t="e">
            <v>#VALUE!</v>
          </cell>
          <cell r="AV177" t="e">
            <v>#VALUE!</v>
          </cell>
        </row>
        <row r="178">
          <cell r="A178">
            <v>101</v>
          </cell>
          <cell r="B178" t="str">
            <v>1fd_commission_margin</v>
          </cell>
          <cell r="C178" t="str">
            <v>Commission margin</v>
          </cell>
          <cell r="D178" t="str">
            <v>(%)</v>
          </cell>
          <cell r="E178">
            <v>0</v>
          </cell>
          <cell r="F178">
            <v>0</v>
          </cell>
          <cell r="G178">
            <v>0</v>
          </cell>
          <cell r="H178">
            <v>0</v>
          </cell>
          <cell r="I178">
            <v>0</v>
          </cell>
          <cell r="J178">
            <v>0</v>
          </cell>
          <cell r="K178">
            <v>0</v>
          </cell>
          <cell r="L178">
            <v>0</v>
          </cell>
          <cell r="M178">
            <v>0</v>
          </cell>
          <cell r="N178" t="str">
            <v>fd_commission_margin</v>
          </cell>
          <cell r="O178">
            <v>0</v>
          </cell>
          <cell r="P178">
            <v>0</v>
          </cell>
          <cell r="Q178">
            <v>1</v>
          </cell>
          <cell r="R178" t="str">
            <v>E</v>
          </cell>
          <cell r="S178">
            <v>2</v>
          </cell>
          <cell r="T178" t="str">
            <v>null</v>
          </cell>
          <cell r="U178">
            <v>1</v>
          </cell>
          <cell r="V178">
            <v>0</v>
          </cell>
          <cell r="W178">
            <v>0</v>
          </cell>
          <cell r="X178">
            <v>0</v>
          </cell>
          <cell r="Y178">
            <v>0</v>
          </cell>
          <cell r="Z178">
            <v>0</v>
          </cell>
          <cell r="AA178">
            <v>88</v>
          </cell>
          <cell r="AB178" t="str">
            <v>Fundamental data p&amp;L</v>
          </cell>
          <cell r="AC178">
            <v>182</v>
          </cell>
          <cell r="AD178">
            <v>0</v>
          </cell>
          <cell r="AE178">
            <v>0</v>
          </cell>
          <cell r="AF178">
            <v>0</v>
          </cell>
          <cell r="AG178">
            <v>0</v>
          </cell>
          <cell r="AH178">
            <v>0</v>
          </cell>
          <cell r="AI178">
            <v>0</v>
          </cell>
          <cell r="AJ178">
            <v>0</v>
          </cell>
          <cell r="AK178">
            <v>0</v>
          </cell>
          <cell r="AL178">
            <v>0</v>
          </cell>
          <cell r="AM178">
            <v>0</v>
          </cell>
          <cell r="AN178">
            <v>101</v>
          </cell>
          <cell r="AO178" t="str">
            <v>Commission Margin</v>
          </cell>
          <cell r="AP178" t="str">
            <v>%</v>
          </cell>
          <cell r="AQ178">
            <v>0</v>
          </cell>
          <cell r="AR178" t="str">
            <v>internet</v>
          </cell>
          <cell r="AS178">
            <v>0</v>
          </cell>
          <cell r="AT178">
            <v>0</v>
          </cell>
          <cell r="AU178" t="e">
            <v>#VALUE!</v>
          </cell>
          <cell r="AV178" t="e">
            <v>#VALUE!</v>
          </cell>
        </row>
        <row r="179">
          <cell r="A179">
            <v>102</v>
          </cell>
          <cell r="B179" t="str">
            <v>1fd_unique_visitors</v>
          </cell>
          <cell r="C179" t="str">
            <v>Unique visitors per month</v>
          </cell>
          <cell r="D179" t="str">
            <v>(unit)</v>
          </cell>
          <cell r="E179">
            <v>0</v>
          </cell>
          <cell r="F179">
            <v>0</v>
          </cell>
          <cell r="G179">
            <v>0</v>
          </cell>
          <cell r="H179">
            <v>0</v>
          </cell>
          <cell r="I179">
            <v>0</v>
          </cell>
          <cell r="J179">
            <v>0</v>
          </cell>
          <cell r="K179">
            <v>0</v>
          </cell>
          <cell r="L179">
            <v>0</v>
          </cell>
          <cell r="M179">
            <v>0</v>
          </cell>
          <cell r="N179" t="str">
            <v>fd_unique_visitors</v>
          </cell>
          <cell r="O179">
            <v>0</v>
          </cell>
          <cell r="P179">
            <v>0</v>
          </cell>
          <cell r="Q179">
            <v>1</v>
          </cell>
          <cell r="R179" t="str">
            <v>E</v>
          </cell>
          <cell r="S179">
            <v>2</v>
          </cell>
          <cell r="T179" t="str">
            <v>null</v>
          </cell>
          <cell r="U179">
            <v>1</v>
          </cell>
          <cell r="V179">
            <v>0</v>
          </cell>
          <cell r="W179">
            <v>0</v>
          </cell>
          <cell r="X179">
            <v>0</v>
          </cell>
          <cell r="Y179">
            <v>0</v>
          </cell>
          <cell r="Z179">
            <v>0</v>
          </cell>
          <cell r="AA179">
            <v>585</v>
          </cell>
          <cell r="AB179" t="str">
            <v>Fundamental data p&amp;L</v>
          </cell>
          <cell r="AC179">
            <v>183</v>
          </cell>
          <cell r="AD179">
            <v>0</v>
          </cell>
          <cell r="AE179">
            <v>0</v>
          </cell>
          <cell r="AF179">
            <v>0</v>
          </cell>
          <cell r="AG179">
            <v>0</v>
          </cell>
          <cell r="AH179">
            <v>0</v>
          </cell>
          <cell r="AI179">
            <v>0</v>
          </cell>
          <cell r="AJ179">
            <v>0</v>
          </cell>
          <cell r="AK179">
            <v>0</v>
          </cell>
          <cell r="AL179">
            <v>0</v>
          </cell>
          <cell r="AM179">
            <v>0</v>
          </cell>
          <cell r="AN179">
            <v>102</v>
          </cell>
          <cell r="AO179" t="str">
            <v>Unique Visitors '000</v>
          </cell>
          <cell r="AP179" t="str">
            <v>'000</v>
          </cell>
          <cell r="AQ179">
            <v>0</v>
          </cell>
          <cell r="AR179" t="str">
            <v>internet</v>
          </cell>
          <cell r="AS179">
            <v>0</v>
          </cell>
          <cell r="AT179">
            <v>0</v>
          </cell>
          <cell r="AU179" t="e">
            <v>#VALUE!</v>
          </cell>
          <cell r="AV179" t="e">
            <v>#VALUE!</v>
          </cell>
        </row>
        <row r="180">
          <cell r="A180">
            <v>103</v>
          </cell>
          <cell r="B180" t="str">
            <v>1fd_user_sessions</v>
          </cell>
          <cell r="C180" t="str">
            <v>User sessions per month</v>
          </cell>
          <cell r="D180" t="str">
            <v>(unit)</v>
          </cell>
          <cell r="E180">
            <v>0</v>
          </cell>
          <cell r="F180">
            <v>0</v>
          </cell>
          <cell r="G180">
            <v>0</v>
          </cell>
          <cell r="H180">
            <v>0</v>
          </cell>
          <cell r="I180">
            <v>0</v>
          </cell>
          <cell r="J180">
            <v>0</v>
          </cell>
          <cell r="K180">
            <v>0</v>
          </cell>
          <cell r="L180">
            <v>0</v>
          </cell>
          <cell r="M180">
            <v>0</v>
          </cell>
          <cell r="N180" t="str">
            <v>fd_user_sessions</v>
          </cell>
          <cell r="O180">
            <v>0</v>
          </cell>
          <cell r="P180">
            <v>0</v>
          </cell>
          <cell r="Q180">
            <v>1</v>
          </cell>
          <cell r="R180" t="str">
            <v>E</v>
          </cell>
          <cell r="S180">
            <v>2</v>
          </cell>
          <cell r="T180" t="str">
            <v>null</v>
          </cell>
          <cell r="U180">
            <v>1</v>
          </cell>
          <cell r="V180">
            <v>0</v>
          </cell>
          <cell r="W180">
            <v>0</v>
          </cell>
          <cell r="X180">
            <v>0</v>
          </cell>
          <cell r="Y180">
            <v>0</v>
          </cell>
          <cell r="Z180">
            <v>0</v>
          </cell>
          <cell r="AA180">
            <v>596</v>
          </cell>
          <cell r="AB180" t="str">
            <v>Fundamental data p&amp;L</v>
          </cell>
          <cell r="AC180">
            <v>184</v>
          </cell>
          <cell r="AD180">
            <v>0</v>
          </cell>
          <cell r="AE180">
            <v>0</v>
          </cell>
          <cell r="AF180">
            <v>0</v>
          </cell>
          <cell r="AG180">
            <v>0</v>
          </cell>
          <cell r="AH180">
            <v>0</v>
          </cell>
          <cell r="AI180">
            <v>0</v>
          </cell>
          <cell r="AJ180">
            <v>0</v>
          </cell>
          <cell r="AK180">
            <v>0</v>
          </cell>
          <cell r="AL180">
            <v>0</v>
          </cell>
          <cell r="AM180">
            <v>0</v>
          </cell>
          <cell r="AN180">
            <v>103</v>
          </cell>
          <cell r="AO180" t="str">
            <v>User sessions</v>
          </cell>
          <cell r="AP180" t="str">
            <v>m</v>
          </cell>
          <cell r="AQ180">
            <v>0</v>
          </cell>
          <cell r="AR180" t="str">
            <v>internet</v>
          </cell>
          <cell r="AS180">
            <v>0</v>
          </cell>
          <cell r="AT180">
            <v>0</v>
          </cell>
          <cell r="AU180" t="e">
            <v>#VALUE!</v>
          </cell>
          <cell r="AV180" t="e">
            <v>#VALUE!</v>
          </cell>
        </row>
        <row r="181">
          <cell r="A181">
            <v>104</v>
          </cell>
          <cell r="B181" t="str">
            <v>1fd_sales</v>
          </cell>
          <cell r="C181" t="str">
            <v>Net rental income</v>
          </cell>
          <cell r="D181" t="str">
            <v>(m)</v>
          </cell>
          <cell r="E181">
            <v>0</v>
          </cell>
          <cell r="F181">
            <v>0</v>
          </cell>
          <cell r="G181">
            <v>0</v>
          </cell>
          <cell r="H181">
            <v>0</v>
          </cell>
          <cell r="I181">
            <v>0</v>
          </cell>
          <cell r="J181">
            <v>0</v>
          </cell>
          <cell r="K181">
            <v>0</v>
          </cell>
          <cell r="L181">
            <v>0</v>
          </cell>
          <cell r="M181">
            <v>0</v>
          </cell>
          <cell r="N181" t="str">
            <v>fd_sales</v>
          </cell>
          <cell r="O181">
            <v>0</v>
          </cell>
          <cell r="P181">
            <v>0</v>
          </cell>
          <cell r="Q181">
            <v>1000000</v>
          </cell>
          <cell r="R181" t="str">
            <v>E</v>
          </cell>
          <cell r="S181">
            <v>2</v>
          </cell>
          <cell r="T181" t="str">
            <v>null</v>
          </cell>
          <cell r="U181">
            <v>1</v>
          </cell>
          <cell r="V181">
            <v>0</v>
          </cell>
          <cell r="W181">
            <v>0</v>
          </cell>
          <cell r="X181">
            <v>0</v>
          </cell>
          <cell r="Y181">
            <v>0</v>
          </cell>
          <cell r="Z181">
            <v>0</v>
          </cell>
          <cell r="AA181">
            <v>389</v>
          </cell>
          <cell r="AB181" t="str">
            <v>Fundamental data p&amp;L</v>
          </cell>
          <cell r="AC181">
            <v>185</v>
          </cell>
          <cell r="AD181">
            <v>0</v>
          </cell>
          <cell r="AE181">
            <v>0</v>
          </cell>
          <cell r="AF181">
            <v>0</v>
          </cell>
          <cell r="AG181">
            <v>0</v>
          </cell>
          <cell r="AH181">
            <v>0</v>
          </cell>
          <cell r="AI181">
            <v>0</v>
          </cell>
          <cell r="AJ181">
            <v>0</v>
          </cell>
          <cell r="AK181">
            <v>0</v>
          </cell>
          <cell r="AL181">
            <v>0</v>
          </cell>
          <cell r="AM181">
            <v>0</v>
          </cell>
          <cell r="AN181">
            <v>104</v>
          </cell>
          <cell r="AO181" t="str">
            <v>Net Rental income</v>
          </cell>
          <cell r="AP181" t="str">
            <v>m</v>
          </cell>
          <cell r="AQ181">
            <v>0</v>
          </cell>
          <cell r="AR181" t="str">
            <v>properties</v>
          </cell>
          <cell r="AS181">
            <v>0</v>
          </cell>
          <cell r="AT181">
            <v>0</v>
          </cell>
          <cell r="AU181" t="e">
            <v>#VALUE!</v>
          </cell>
          <cell r="AV181" t="e">
            <v>#VALUE!</v>
          </cell>
        </row>
        <row r="182">
          <cell r="A182">
            <v>105</v>
          </cell>
          <cell r="B182" t="str">
            <v>1fd_develop_profit</v>
          </cell>
          <cell r="C182" t="str">
            <v>Development profit</v>
          </cell>
          <cell r="D182" t="str">
            <v>(m)</v>
          </cell>
          <cell r="E182">
            <v>0</v>
          </cell>
          <cell r="F182">
            <v>0</v>
          </cell>
          <cell r="G182">
            <v>0</v>
          </cell>
          <cell r="H182">
            <v>0</v>
          </cell>
          <cell r="I182">
            <v>0</v>
          </cell>
          <cell r="J182">
            <v>0</v>
          </cell>
          <cell r="K182">
            <v>0</v>
          </cell>
          <cell r="L182">
            <v>0</v>
          </cell>
          <cell r="M182">
            <v>0</v>
          </cell>
          <cell r="N182" t="str">
            <v>fd_develop_profit</v>
          </cell>
          <cell r="O182">
            <v>0</v>
          </cell>
          <cell r="P182">
            <v>0</v>
          </cell>
          <cell r="Q182">
            <v>1000000</v>
          </cell>
          <cell r="R182" t="str">
            <v>E</v>
          </cell>
          <cell r="S182">
            <v>2</v>
          </cell>
          <cell r="T182" t="str">
            <v>null</v>
          </cell>
          <cell r="U182">
            <v>1</v>
          </cell>
          <cell r="V182">
            <v>0</v>
          </cell>
          <cell r="W182">
            <v>0</v>
          </cell>
          <cell r="X182">
            <v>0</v>
          </cell>
          <cell r="Y182">
            <v>0</v>
          </cell>
          <cell r="Z182">
            <v>0</v>
          </cell>
          <cell r="AA182">
            <v>139</v>
          </cell>
          <cell r="AB182" t="str">
            <v>Fundamental data p&amp;L</v>
          </cell>
          <cell r="AC182">
            <v>186</v>
          </cell>
          <cell r="AD182">
            <v>0</v>
          </cell>
          <cell r="AE182">
            <v>0</v>
          </cell>
          <cell r="AF182">
            <v>0</v>
          </cell>
          <cell r="AG182">
            <v>0</v>
          </cell>
          <cell r="AH182">
            <v>0</v>
          </cell>
          <cell r="AI182">
            <v>0</v>
          </cell>
          <cell r="AJ182">
            <v>0</v>
          </cell>
          <cell r="AK182">
            <v>0</v>
          </cell>
          <cell r="AL182">
            <v>0</v>
          </cell>
          <cell r="AM182">
            <v>0</v>
          </cell>
          <cell r="AN182">
            <v>105</v>
          </cell>
          <cell r="AO182" t="str">
            <v>Development profit</v>
          </cell>
          <cell r="AP182" t="str">
            <v>m</v>
          </cell>
          <cell r="AQ182">
            <v>0</v>
          </cell>
          <cell r="AR182" t="str">
            <v>property developers</v>
          </cell>
          <cell r="AS182">
            <v>0</v>
          </cell>
          <cell r="AT182">
            <v>0</v>
          </cell>
          <cell r="AU182" t="e">
            <v>#VALUE!</v>
          </cell>
          <cell r="AV182" t="e">
            <v>#VALUE!</v>
          </cell>
        </row>
        <row r="183">
          <cell r="A183">
            <v>106</v>
          </cell>
          <cell r="B183" t="str">
            <v>1fd_r_and_d</v>
          </cell>
          <cell r="C183" t="str">
            <v>R&amp;D spend</v>
          </cell>
          <cell r="D183" t="str">
            <v>(m)</v>
          </cell>
          <cell r="E183">
            <v>0</v>
          </cell>
          <cell r="F183">
            <v>0</v>
          </cell>
          <cell r="G183">
            <v>0</v>
          </cell>
          <cell r="H183">
            <v>0</v>
          </cell>
          <cell r="I183">
            <v>0</v>
          </cell>
          <cell r="J183">
            <v>0</v>
          </cell>
          <cell r="K183">
            <v>0</v>
          </cell>
          <cell r="L183">
            <v>0</v>
          </cell>
          <cell r="M183">
            <v>0</v>
          </cell>
          <cell r="N183" t="str">
            <v>fd_r_and_d</v>
          </cell>
          <cell r="O183">
            <v>0</v>
          </cell>
          <cell r="P183">
            <v>0</v>
          </cell>
          <cell r="Q183">
            <v>1000000</v>
          </cell>
          <cell r="R183" t="str">
            <v>E</v>
          </cell>
          <cell r="S183">
            <v>2</v>
          </cell>
          <cell r="T183" t="str">
            <v>null</v>
          </cell>
          <cell r="U183">
            <v>1</v>
          </cell>
          <cell r="V183">
            <v>0</v>
          </cell>
          <cell r="W183">
            <v>0</v>
          </cell>
          <cell r="X183">
            <v>0</v>
          </cell>
          <cell r="Y183">
            <v>0</v>
          </cell>
          <cell r="Z183">
            <v>0</v>
          </cell>
          <cell r="AA183">
            <v>496</v>
          </cell>
          <cell r="AB183" t="str">
            <v>Fundamental data p&amp;L</v>
          </cell>
          <cell r="AC183">
            <v>187</v>
          </cell>
          <cell r="AD183">
            <v>0</v>
          </cell>
          <cell r="AE183">
            <v>0</v>
          </cell>
          <cell r="AF183">
            <v>0</v>
          </cell>
          <cell r="AG183">
            <v>0</v>
          </cell>
          <cell r="AH183">
            <v>0</v>
          </cell>
          <cell r="AI183">
            <v>0</v>
          </cell>
          <cell r="AJ183">
            <v>0</v>
          </cell>
          <cell r="AK183">
            <v>0</v>
          </cell>
          <cell r="AL183">
            <v>0</v>
          </cell>
          <cell r="AM183">
            <v>0</v>
          </cell>
          <cell r="AN183">
            <v>106</v>
          </cell>
          <cell r="AO183" t="str">
            <v>R&amp;D spend</v>
          </cell>
          <cell r="AP183" t="str">
            <v>m</v>
          </cell>
          <cell r="AQ183">
            <v>0</v>
          </cell>
          <cell r="AR183" t="str">
            <v>chemicals, pharmaceuticals etc.</v>
          </cell>
          <cell r="AS183">
            <v>0</v>
          </cell>
          <cell r="AT183">
            <v>0</v>
          </cell>
          <cell r="AU183" t="e">
            <v>#VALUE!</v>
          </cell>
          <cell r="AV183" t="e">
            <v>#VALUE!</v>
          </cell>
        </row>
        <row r="184">
          <cell r="A184">
            <v>108</v>
          </cell>
          <cell r="B184" t="str">
            <v>1fd_reg_cap_val</v>
          </cell>
          <cell r="C184" t="str">
            <v>Regulatory capital value</v>
          </cell>
          <cell r="D184" t="str">
            <v>(m)</v>
          </cell>
          <cell r="E184">
            <v>0</v>
          </cell>
          <cell r="F184">
            <v>0</v>
          </cell>
          <cell r="G184">
            <v>0</v>
          </cell>
          <cell r="H184">
            <v>0</v>
          </cell>
          <cell r="I184">
            <v>0</v>
          </cell>
          <cell r="J184">
            <v>0</v>
          </cell>
          <cell r="K184">
            <v>0</v>
          </cell>
          <cell r="L184">
            <v>0</v>
          </cell>
          <cell r="M184">
            <v>0</v>
          </cell>
          <cell r="N184" t="str">
            <v>fd_reg_cap_val</v>
          </cell>
          <cell r="O184">
            <v>0</v>
          </cell>
          <cell r="P184">
            <v>0</v>
          </cell>
          <cell r="Q184">
            <v>1000000</v>
          </cell>
          <cell r="R184" t="str">
            <v>E</v>
          </cell>
          <cell r="S184">
            <v>2</v>
          </cell>
          <cell r="T184" t="str">
            <v>null</v>
          </cell>
          <cell r="U184">
            <v>1</v>
          </cell>
          <cell r="V184">
            <v>0</v>
          </cell>
          <cell r="W184">
            <v>0</v>
          </cell>
          <cell r="X184">
            <v>0</v>
          </cell>
          <cell r="Y184">
            <v>0</v>
          </cell>
          <cell r="Z184">
            <v>0</v>
          </cell>
          <cell r="AA184">
            <v>503</v>
          </cell>
          <cell r="AB184" t="str">
            <v>Fundamental data p&amp;L</v>
          </cell>
          <cell r="AC184">
            <v>189</v>
          </cell>
          <cell r="AD184">
            <v>0</v>
          </cell>
          <cell r="AE184">
            <v>0</v>
          </cell>
          <cell r="AF184">
            <v>0</v>
          </cell>
          <cell r="AG184">
            <v>0</v>
          </cell>
          <cell r="AH184">
            <v>0</v>
          </cell>
          <cell r="AI184">
            <v>0</v>
          </cell>
          <cell r="AJ184">
            <v>0</v>
          </cell>
          <cell r="AK184">
            <v>0</v>
          </cell>
          <cell r="AL184">
            <v>0</v>
          </cell>
          <cell r="AM184">
            <v>0</v>
          </cell>
          <cell r="AN184">
            <v>108</v>
          </cell>
          <cell r="AO184" t="str">
            <v xml:space="preserve">Regulatory Capital Value </v>
          </cell>
          <cell r="AP184" t="str">
            <v>m</v>
          </cell>
          <cell r="AQ184">
            <v>0</v>
          </cell>
          <cell r="AR184" t="str">
            <v xml:space="preserve">utilities </v>
          </cell>
          <cell r="AS184">
            <v>0</v>
          </cell>
          <cell r="AT184">
            <v>0</v>
          </cell>
          <cell r="AU184" t="e">
            <v>#VALUE!</v>
          </cell>
          <cell r="AV184" t="e">
            <v>#VALUE!</v>
          </cell>
        </row>
        <row r="185">
          <cell r="A185">
            <v>347</v>
          </cell>
          <cell r="B185" t="str">
            <v>1fd_daily_oil_prodn</v>
          </cell>
          <cell r="C185" t="str">
            <v>Average daily oil production</v>
          </cell>
          <cell r="D185" t="str">
            <v>(unit)</v>
          </cell>
          <cell r="E185">
            <v>0</v>
          </cell>
          <cell r="F185">
            <v>0</v>
          </cell>
          <cell r="G185">
            <v>0</v>
          </cell>
          <cell r="H185">
            <v>0</v>
          </cell>
          <cell r="I185">
            <v>0</v>
          </cell>
          <cell r="J185">
            <v>0</v>
          </cell>
          <cell r="K185">
            <v>0</v>
          </cell>
          <cell r="L185">
            <v>0</v>
          </cell>
          <cell r="M185">
            <v>0</v>
          </cell>
          <cell r="N185" t="str">
            <v>fd_daily_oil_prodn</v>
          </cell>
          <cell r="O185">
            <v>0</v>
          </cell>
          <cell r="P185">
            <v>0</v>
          </cell>
          <cell r="Q185">
            <v>1</v>
          </cell>
          <cell r="R185" t="str">
            <v>E</v>
          </cell>
          <cell r="S185">
            <v>2</v>
          </cell>
          <cell r="T185" t="str">
            <v>null</v>
          </cell>
          <cell r="U185">
            <v>1</v>
          </cell>
          <cell r="V185">
            <v>0</v>
          </cell>
          <cell r="W185">
            <v>0</v>
          </cell>
          <cell r="X185">
            <v>0</v>
          </cell>
          <cell r="Y185">
            <v>0</v>
          </cell>
          <cell r="Z185">
            <v>0</v>
          </cell>
          <cell r="AA185">
            <v>30</v>
          </cell>
          <cell r="AB185" t="str">
            <v>Fundamental data p&amp;L</v>
          </cell>
          <cell r="AC185">
            <v>201</v>
          </cell>
          <cell r="AD185">
            <v>0</v>
          </cell>
          <cell r="AE185">
            <v>0</v>
          </cell>
          <cell r="AF185">
            <v>0</v>
          </cell>
          <cell r="AG185">
            <v>0</v>
          </cell>
          <cell r="AH185">
            <v>0</v>
          </cell>
          <cell r="AI185">
            <v>0</v>
          </cell>
          <cell r="AJ185">
            <v>0</v>
          </cell>
          <cell r="AK185">
            <v>0</v>
          </cell>
          <cell r="AL185">
            <v>0</v>
          </cell>
          <cell r="AM185">
            <v>0</v>
          </cell>
          <cell r="AN185" t="e">
            <v>#N/A</v>
          </cell>
          <cell r="AO185" t="e">
            <v>#N/A</v>
          </cell>
          <cell r="AP185" t="e">
            <v>#N/A</v>
          </cell>
          <cell r="AQ185" t="e">
            <v>#N/A</v>
          </cell>
          <cell r="AR185" t="e">
            <v>#N/A</v>
          </cell>
          <cell r="AS185" t="e">
            <v>#N/A</v>
          </cell>
          <cell r="AT185" t="e">
            <v>#N/A</v>
          </cell>
          <cell r="AU185" t="e">
            <v>#N/A</v>
          </cell>
          <cell r="AV185" t="e">
            <v>#N/A</v>
          </cell>
        </row>
        <row r="186">
          <cell r="A186">
            <v>348</v>
          </cell>
          <cell r="B186" t="str">
            <v>1fd_daily_gas_prodn</v>
          </cell>
          <cell r="C186" t="str">
            <v>Average daily gas production</v>
          </cell>
          <cell r="D186" t="str">
            <v>(unit)</v>
          </cell>
          <cell r="E186">
            <v>0</v>
          </cell>
          <cell r="F186">
            <v>0</v>
          </cell>
          <cell r="G186">
            <v>0</v>
          </cell>
          <cell r="H186">
            <v>0</v>
          </cell>
          <cell r="I186">
            <v>0</v>
          </cell>
          <cell r="J186">
            <v>0</v>
          </cell>
          <cell r="K186">
            <v>0</v>
          </cell>
          <cell r="L186">
            <v>0</v>
          </cell>
          <cell r="M186">
            <v>0</v>
          </cell>
          <cell r="N186" t="str">
            <v>fd_daily_gas_prodn</v>
          </cell>
          <cell r="O186">
            <v>0</v>
          </cell>
          <cell r="P186">
            <v>0</v>
          </cell>
          <cell r="Q186">
            <v>1</v>
          </cell>
          <cell r="R186" t="str">
            <v>E</v>
          </cell>
          <cell r="S186">
            <v>2</v>
          </cell>
          <cell r="T186" t="str">
            <v>null</v>
          </cell>
          <cell r="U186">
            <v>1</v>
          </cell>
          <cell r="V186">
            <v>0</v>
          </cell>
          <cell r="W186">
            <v>0</v>
          </cell>
          <cell r="X186">
            <v>0</v>
          </cell>
          <cell r="Y186">
            <v>0</v>
          </cell>
          <cell r="Z186">
            <v>0</v>
          </cell>
          <cell r="AA186">
            <v>26</v>
          </cell>
          <cell r="AB186" t="str">
            <v>Fundamental data p&amp;L</v>
          </cell>
          <cell r="AC186">
            <v>202</v>
          </cell>
          <cell r="AD186">
            <v>0</v>
          </cell>
          <cell r="AE186">
            <v>0</v>
          </cell>
          <cell r="AF186">
            <v>0</v>
          </cell>
          <cell r="AG186">
            <v>0</v>
          </cell>
          <cell r="AH186">
            <v>0</v>
          </cell>
          <cell r="AI186">
            <v>0</v>
          </cell>
          <cell r="AJ186">
            <v>0</v>
          </cell>
          <cell r="AK186">
            <v>0</v>
          </cell>
          <cell r="AL186">
            <v>0</v>
          </cell>
          <cell r="AM186">
            <v>0</v>
          </cell>
          <cell r="AN186" t="e">
            <v>#N/A</v>
          </cell>
          <cell r="AO186" t="e">
            <v>#N/A</v>
          </cell>
          <cell r="AP186" t="e">
            <v>#N/A</v>
          </cell>
          <cell r="AQ186" t="e">
            <v>#N/A</v>
          </cell>
          <cell r="AR186" t="e">
            <v>#N/A</v>
          </cell>
          <cell r="AS186" t="e">
            <v>#N/A</v>
          </cell>
          <cell r="AT186" t="e">
            <v>#N/A</v>
          </cell>
          <cell r="AU186" t="e">
            <v>#N/A</v>
          </cell>
          <cell r="AV186" t="e">
            <v>#N/A</v>
          </cell>
        </row>
        <row r="187">
          <cell r="A187">
            <v>349</v>
          </cell>
          <cell r="B187" t="str">
            <v>1fd_daily_oil_equiv_prodn</v>
          </cell>
          <cell r="C187" t="str">
            <v>Average daily oil equivalent production</v>
          </cell>
          <cell r="D187" t="str">
            <v>(unit)</v>
          </cell>
          <cell r="E187">
            <v>0</v>
          </cell>
          <cell r="F187">
            <v>0</v>
          </cell>
          <cell r="G187">
            <v>0</v>
          </cell>
          <cell r="H187">
            <v>0</v>
          </cell>
          <cell r="I187">
            <v>0</v>
          </cell>
          <cell r="J187">
            <v>0</v>
          </cell>
          <cell r="K187">
            <v>0</v>
          </cell>
          <cell r="L187">
            <v>0</v>
          </cell>
          <cell r="M187">
            <v>0</v>
          </cell>
          <cell r="N187" t="str">
            <v>fd_daily_oil_equiv_prodn</v>
          </cell>
          <cell r="O187">
            <v>0</v>
          </cell>
          <cell r="P187">
            <v>0</v>
          </cell>
          <cell r="Q187">
            <v>1</v>
          </cell>
          <cell r="R187" t="str">
            <v>E</v>
          </cell>
          <cell r="S187">
            <v>2</v>
          </cell>
          <cell r="T187" t="str">
            <v>null</v>
          </cell>
          <cell r="U187">
            <v>1</v>
          </cell>
          <cell r="V187">
            <v>0</v>
          </cell>
          <cell r="W187">
            <v>0</v>
          </cell>
          <cell r="X187">
            <v>0</v>
          </cell>
          <cell r="Y187">
            <v>0</v>
          </cell>
          <cell r="Z187">
            <v>0</v>
          </cell>
          <cell r="AA187">
            <v>28</v>
          </cell>
          <cell r="AB187" t="str">
            <v>Fundamental data p&amp;L</v>
          </cell>
          <cell r="AC187">
            <v>203</v>
          </cell>
          <cell r="AD187">
            <v>0</v>
          </cell>
          <cell r="AE187">
            <v>0</v>
          </cell>
          <cell r="AF187">
            <v>0</v>
          </cell>
          <cell r="AG187">
            <v>0</v>
          </cell>
          <cell r="AH187">
            <v>0</v>
          </cell>
          <cell r="AI187">
            <v>0</v>
          </cell>
          <cell r="AJ187">
            <v>0</v>
          </cell>
          <cell r="AK187">
            <v>0</v>
          </cell>
          <cell r="AL187">
            <v>0</v>
          </cell>
          <cell r="AM187">
            <v>0</v>
          </cell>
          <cell r="AN187" t="e">
            <v>#N/A</v>
          </cell>
          <cell r="AO187" t="e">
            <v>#N/A</v>
          </cell>
          <cell r="AP187" t="e">
            <v>#N/A</v>
          </cell>
          <cell r="AQ187" t="e">
            <v>#N/A</v>
          </cell>
          <cell r="AR187" t="e">
            <v>#N/A</v>
          </cell>
          <cell r="AS187" t="e">
            <v>#N/A</v>
          </cell>
          <cell r="AT187" t="e">
            <v>#N/A</v>
          </cell>
          <cell r="AU187" t="e">
            <v>#N/A</v>
          </cell>
          <cell r="AV187" t="e">
            <v>#N/A</v>
          </cell>
        </row>
        <row r="188">
          <cell r="A188">
            <v>350</v>
          </cell>
          <cell r="B188" t="str">
            <v>1fd_daily_oil_prodn_grwth</v>
          </cell>
          <cell r="C188" t="str">
            <v>Average daily oil production growth</v>
          </cell>
          <cell r="D188" t="str">
            <v>(%)</v>
          </cell>
          <cell r="E188">
            <v>0</v>
          </cell>
          <cell r="F188">
            <v>0</v>
          </cell>
          <cell r="G188">
            <v>0</v>
          </cell>
          <cell r="H188">
            <v>0</v>
          </cell>
          <cell r="I188">
            <v>0</v>
          </cell>
          <cell r="J188">
            <v>0</v>
          </cell>
          <cell r="K188">
            <v>0</v>
          </cell>
          <cell r="L188">
            <v>0</v>
          </cell>
          <cell r="M188">
            <v>0</v>
          </cell>
          <cell r="N188" t="str">
            <v>fd_daily_oil_prodn_grwth</v>
          </cell>
          <cell r="O188">
            <v>0</v>
          </cell>
          <cell r="P188">
            <v>0</v>
          </cell>
          <cell r="Q188">
            <v>0.01</v>
          </cell>
          <cell r="R188" t="str">
            <v>E</v>
          </cell>
          <cell r="S188">
            <v>2</v>
          </cell>
          <cell r="T188" t="str">
            <v>null</v>
          </cell>
          <cell r="U188">
            <v>1</v>
          </cell>
          <cell r="V188">
            <v>0</v>
          </cell>
          <cell r="W188">
            <v>0</v>
          </cell>
          <cell r="X188">
            <v>0</v>
          </cell>
          <cell r="Y188">
            <v>0</v>
          </cell>
          <cell r="Z188">
            <v>0</v>
          </cell>
          <cell r="AA188">
            <v>31</v>
          </cell>
          <cell r="AB188" t="str">
            <v>Fundamental data p&amp;L</v>
          </cell>
          <cell r="AC188">
            <v>204</v>
          </cell>
          <cell r="AD188">
            <v>0</v>
          </cell>
          <cell r="AE188">
            <v>0</v>
          </cell>
          <cell r="AF188">
            <v>0</v>
          </cell>
          <cell r="AG188">
            <v>0</v>
          </cell>
          <cell r="AH188">
            <v>0</v>
          </cell>
          <cell r="AI188">
            <v>0</v>
          </cell>
          <cell r="AJ188">
            <v>0</v>
          </cell>
          <cell r="AK188">
            <v>0</v>
          </cell>
          <cell r="AL188">
            <v>0</v>
          </cell>
          <cell r="AM188">
            <v>0</v>
          </cell>
          <cell r="AN188" t="e">
            <v>#N/A</v>
          </cell>
          <cell r="AO188" t="e">
            <v>#N/A</v>
          </cell>
          <cell r="AP188" t="e">
            <v>#N/A</v>
          </cell>
          <cell r="AQ188" t="e">
            <v>#N/A</v>
          </cell>
          <cell r="AR188" t="e">
            <v>#N/A</v>
          </cell>
          <cell r="AS188" t="e">
            <v>#N/A</v>
          </cell>
          <cell r="AT188" t="e">
            <v>#N/A</v>
          </cell>
          <cell r="AU188" t="e">
            <v>#N/A</v>
          </cell>
          <cell r="AV188" t="e">
            <v>#N/A</v>
          </cell>
        </row>
        <row r="189">
          <cell r="A189">
            <v>351</v>
          </cell>
          <cell r="B189" t="str">
            <v>1fd_daily_gas_prodn_grwth</v>
          </cell>
          <cell r="C189" t="str">
            <v>Average daily gas production growth</v>
          </cell>
          <cell r="D189" t="str">
            <v>(%)</v>
          </cell>
          <cell r="E189">
            <v>0</v>
          </cell>
          <cell r="F189">
            <v>0</v>
          </cell>
          <cell r="G189">
            <v>0</v>
          </cell>
          <cell r="H189">
            <v>0</v>
          </cell>
          <cell r="I189">
            <v>0</v>
          </cell>
          <cell r="J189">
            <v>0</v>
          </cell>
          <cell r="K189">
            <v>0</v>
          </cell>
          <cell r="L189">
            <v>0</v>
          </cell>
          <cell r="M189">
            <v>0</v>
          </cell>
          <cell r="N189" t="str">
            <v>fd_daily_gas_prodn_grwth</v>
          </cell>
          <cell r="O189">
            <v>0</v>
          </cell>
          <cell r="P189">
            <v>0</v>
          </cell>
          <cell r="Q189">
            <v>0.01</v>
          </cell>
          <cell r="R189" t="str">
            <v>E</v>
          </cell>
          <cell r="S189">
            <v>2</v>
          </cell>
          <cell r="T189" t="str">
            <v>null</v>
          </cell>
          <cell r="U189">
            <v>1</v>
          </cell>
          <cell r="V189">
            <v>0</v>
          </cell>
          <cell r="W189">
            <v>0</v>
          </cell>
          <cell r="X189">
            <v>0</v>
          </cell>
          <cell r="Y189">
            <v>0</v>
          </cell>
          <cell r="Z189">
            <v>0</v>
          </cell>
          <cell r="AA189">
            <v>27</v>
          </cell>
          <cell r="AB189" t="str">
            <v>Fundamental data p&amp;L</v>
          </cell>
          <cell r="AC189">
            <v>205</v>
          </cell>
          <cell r="AD189">
            <v>0</v>
          </cell>
          <cell r="AE189">
            <v>0</v>
          </cell>
          <cell r="AF189">
            <v>0</v>
          </cell>
          <cell r="AG189">
            <v>0</v>
          </cell>
          <cell r="AH189">
            <v>0</v>
          </cell>
          <cell r="AI189">
            <v>0</v>
          </cell>
          <cell r="AJ189">
            <v>0</v>
          </cell>
          <cell r="AK189">
            <v>0</v>
          </cell>
          <cell r="AL189">
            <v>0</v>
          </cell>
          <cell r="AM189">
            <v>0</v>
          </cell>
          <cell r="AN189" t="e">
            <v>#N/A</v>
          </cell>
          <cell r="AO189" t="e">
            <v>#N/A</v>
          </cell>
          <cell r="AP189" t="e">
            <v>#N/A</v>
          </cell>
          <cell r="AQ189" t="e">
            <v>#N/A</v>
          </cell>
          <cell r="AR189" t="e">
            <v>#N/A</v>
          </cell>
          <cell r="AS189" t="e">
            <v>#N/A</v>
          </cell>
          <cell r="AT189" t="e">
            <v>#N/A</v>
          </cell>
          <cell r="AU189" t="e">
            <v>#N/A</v>
          </cell>
          <cell r="AV189" t="e">
            <v>#N/A</v>
          </cell>
        </row>
        <row r="190">
          <cell r="A190">
            <v>352</v>
          </cell>
          <cell r="B190" t="str">
            <v>1fd_daily_oil_equiv_prodn_grwth</v>
          </cell>
          <cell r="C190" t="str">
            <v>Average daily oil equivalent production growth</v>
          </cell>
          <cell r="D190" t="str">
            <v>(%)</v>
          </cell>
          <cell r="E190">
            <v>0</v>
          </cell>
          <cell r="F190">
            <v>0</v>
          </cell>
          <cell r="G190">
            <v>0</v>
          </cell>
          <cell r="H190">
            <v>0</v>
          </cell>
          <cell r="I190">
            <v>0</v>
          </cell>
          <cell r="J190">
            <v>0</v>
          </cell>
          <cell r="K190">
            <v>0</v>
          </cell>
          <cell r="L190">
            <v>0</v>
          </cell>
          <cell r="M190">
            <v>0</v>
          </cell>
          <cell r="N190" t="str">
            <v>fd_daily_oil_equiv_prodn_grwth</v>
          </cell>
          <cell r="O190">
            <v>0</v>
          </cell>
          <cell r="P190">
            <v>0</v>
          </cell>
          <cell r="Q190">
            <v>0.01</v>
          </cell>
          <cell r="R190" t="str">
            <v>E</v>
          </cell>
          <cell r="S190">
            <v>2</v>
          </cell>
          <cell r="T190" t="str">
            <v>null</v>
          </cell>
          <cell r="U190">
            <v>1</v>
          </cell>
          <cell r="V190">
            <v>0</v>
          </cell>
          <cell r="W190">
            <v>0</v>
          </cell>
          <cell r="X190">
            <v>0</v>
          </cell>
          <cell r="Y190">
            <v>0</v>
          </cell>
          <cell r="Z190">
            <v>0</v>
          </cell>
          <cell r="AA190">
            <v>29</v>
          </cell>
          <cell r="AB190" t="str">
            <v>Fundamental data p&amp;L</v>
          </cell>
          <cell r="AC190">
            <v>206</v>
          </cell>
          <cell r="AD190">
            <v>0</v>
          </cell>
          <cell r="AE190">
            <v>0</v>
          </cell>
          <cell r="AF190">
            <v>0</v>
          </cell>
          <cell r="AG190">
            <v>0</v>
          </cell>
          <cell r="AH190">
            <v>0</v>
          </cell>
          <cell r="AI190">
            <v>0</v>
          </cell>
          <cell r="AJ190">
            <v>0</v>
          </cell>
          <cell r="AK190">
            <v>0</v>
          </cell>
          <cell r="AL190">
            <v>0</v>
          </cell>
          <cell r="AM190">
            <v>0</v>
          </cell>
          <cell r="AN190" t="e">
            <v>#N/A</v>
          </cell>
          <cell r="AO190" t="e">
            <v>#N/A</v>
          </cell>
          <cell r="AP190" t="e">
            <v>#N/A</v>
          </cell>
          <cell r="AQ190" t="e">
            <v>#N/A</v>
          </cell>
          <cell r="AR190" t="e">
            <v>#N/A</v>
          </cell>
          <cell r="AS190" t="e">
            <v>#N/A</v>
          </cell>
          <cell r="AT190" t="e">
            <v>#N/A</v>
          </cell>
          <cell r="AU190" t="e">
            <v>#N/A</v>
          </cell>
          <cell r="AV190" t="e">
            <v>#N/A</v>
          </cell>
        </row>
        <row r="191">
          <cell r="A191">
            <v>353</v>
          </cell>
          <cell r="B191" t="str">
            <v>1fd_oil_reserves_prov</v>
          </cell>
          <cell r="C191" t="str">
            <v>Oil proven reserves</v>
          </cell>
          <cell r="D191" t="str">
            <v>(mmb)</v>
          </cell>
          <cell r="E191">
            <v>0</v>
          </cell>
          <cell r="F191">
            <v>0</v>
          </cell>
          <cell r="G191">
            <v>0</v>
          </cell>
          <cell r="H191">
            <v>0</v>
          </cell>
          <cell r="I191">
            <v>0</v>
          </cell>
          <cell r="J191">
            <v>0</v>
          </cell>
          <cell r="K191">
            <v>0</v>
          </cell>
          <cell r="L191">
            <v>0</v>
          </cell>
          <cell r="M191">
            <v>0</v>
          </cell>
          <cell r="N191" t="str">
            <v>fd_oil_reserves_prov</v>
          </cell>
          <cell r="O191">
            <v>0</v>
          </cell>
          <cell r="P191">
            <v>0</v>
          </cell>
          <cell r="Q191">
            <v>1000000</v>
          </cell>
          <cell r="R191" t="str">
            <v>E</v>
          </cell>
          <cell r="S191">
            <v>2</v>
          </cell>
          <cell r="T191" t="str">
            <v>null</v>
          </cell>
          <cell r="U191">
            <v>1</v>
          </cell>
          <cell r="V191">
            <v>0</v>
          </cell>
          <cell r="W191">
            <v>0</v>
          </cell>
          <cell r="X191">
            <v>0</v>
          </cell>
          <cell r="Y191">
            <v>0</v>
          </cell>
          <cell r="Z191">
            <v>0</v>
          </cell>
          <cell r="AA191">
            <v>417</v>
          </cell>
          <cell r="AB191" t="str">
            <v>Fundamental data p&amp;L</v>
          </cell>
          <cell r="AC191">
            <v>207</v>
          </cell>
          <cell r="AD191">
            <v>0</v>
          </cell>
          <cell r="AE191">
            <v>0</v>
          </cell>
          <cell r="AF191">
            <v>0</v>
          </cell>
          <cell r="AG191">
            <v>0</v>
          </cell>
          <cell r="AH191">
            <v>0</v>
          </cell>
          <cell r="AI191">
            <v>0</v>
          </cell>
          <cell r="AJ191">
            <v>0</v>
          </cell>
          <cell r="AK191">
            <v>0</v>
          </cell>
          <cell r="AL191">
            <v>0</v>
          </cell>
          <cell r="AM191">
            <v>0</v>
          </cell>
          <cell r="AN191" t="e">
            <v>#N/A</v>
          </cell>
          <cell r="AO191" t="e">
            <v>#N/A</v>
          </cell>
          <cell r="AP191" t="e">
            <v>#N/A</v>
          </cell>
          <cell r="AQ191" t="e">
            <v>#N/A</v>
          </cell>
          <cell r="AR191" t="e">
            <v>#N/A</v>
          </cell>
          <cell r="AS191" t="e">
            <v>#N/A</v>
          </cell>
          <cell r="AT191" t="e">
            <v>#N/A</v>
          </cell>
          <cell r="AU191" t="e">
            <v>#N/A</v>
          </cell>
          <cell r="AV191" t="e">
            <v>#N/A</v>
          </cell>
        </row>
        <row r="192">
          <cell r="A192">
            <v>354</v>
          </cell>
          <cell r="B192" t="str">
            <v>1fd_gas_reserves_prov</v>
          </cell>
          <cell r="C192" t="str">
            <v>Gas proven reserves</v>
          </cell>
          <cell r="D192" t="str">
            <v>(bcf)</v>
          </cell>
          <cell r="E192">
            <v>0</v>
          </cell>
          <cell r="F192">
            <v>0</v>
          </cell>
          <cell r="G192">
            <v>0</v>
          </cell>
          <cell r="H192">
            <v>0</v>
          </cell>
          <cell r="I192">
            <v>0</v>
          </cell>
          <cell r="J192">
            <v>0</v>
          </cell>
          <cell r="K192">
            <v>0</v>
          </cell>
          <cell r="L192">
            <v>0</v>
          </cell>
          <cell r="M192">
            <v>0</v>
          </cell>
          <cell r="N192" t="str">
            <v>fd_gas_reserves_prov</v>
          </cell>
          <cell r="O192">
            <v>0</v>
          </cell>
          <cell r="P192">
            <v>0</v>
          </cell>
          <cell r="Q192">
            <v>1000000</v>
          </cell>
          <cell r="R192" t="str">
            <v>E</v>
          </cell>
          <cell r="S192">
            <v>2</v>
          </cell>
          <cell r="T192" t="str">
            <v>null</v>
          </cell>
          <cell r="U192">
            <v>1</v>
          </cell>
          <cell r="V192">
            <v>0</v>
          </cell>
          <cell r="W192">
            <v>0</v>
          </cell>
          <cell r="X192">
            <v>0</v>
          </cell>
          <cell r="Y192">
            <v>0</v>
          </cell>
          <cell r="Z192">
            <v>0</v>
          </cell>
          <cell r="AA192">
            <v>262</v>
          </cell>
          <cell r="AB192" t="str">
            <v>Fundamental data p&amp;L</v>
          </cell>
          <cell r="AC192">
            <v>208</v>
          </cell>
          <cell r="AD192">
            <v>0</v>
          </cell>
          <cell r="AE192">
            <v>0</v>
          </cell>
          <cell r="AF192">
            <v>0</v>
          </cell>
          <cell r="AG192">
            <v>0</v>
          </cell>
          <cell r="AH192">
            <v>0</v>
          </cell>
          <cell r="AI192">
            <v>0</v>
          </cell>
          <cell r="AJ192">
            <v>0</v>
          </cell>
          <cell r="AK192">
            <v>0</v>
          </cell>
          <cell r="AL192">
            <v>0</v>
          </cell>
          <cell r="AM192">
            <v>0</v>
          </cell>
          <cell r="AN192" t="e">
            <v>#N/A</v>
          </cell>
          <cell r="AO192" t="e">
            <v>#N/A</v>
          </cell>
          <cell r="AP192" t="e">
            <v>#N/A</v>
          </cell>
          <cell r="AQ192" t="e">
            <v>#N/A</v>
          </cell>
          <cell r="AR192" t="e">
            <v>#N/A</v>
          </cell>
          <cell r="AS192" t="e">
            <v>#N/A</v>
          </cell>
          <cell r="AT192" t="e">
            <v>#N/A</v>
          </cell>
          <cell r="AU192" t="e">
            <v>#N/A</v>
          </cell>
          <cell r="AV192" t="e">
            <v>#N/A</v>
          </cell>
        </row>
        <row r="193">
          <cell r="A193">
            <v>355</v>
          </cell>
          <cell r="B193" t="str">
            <v>1fd_oil_equiv_reserves_prov</v>
          </cell>
          <cell r="C193" t="str">
            <v>Oil equivalent proven reserves</v>
          </cell>
          <cell r="D193" t="str">
            <v>(mmboe)</v>
          </cell>
          <cell r="E193">
            <v>0</v>
          </cell>
          <cell r="F193">
            <v>0</v>
          </cell>
          <cell r="G193">
            <v>0</v>
          </cell>
          <cell r="H193">
            <v>0</v>
          </cell>
          <cell r="I193">
            <v>0</v>
          </cell>
          <cell r="J193">
            <v>0</v>
          </cell>
          <cell r="K193">
            <v>0</v>
          </cell>
          <cell r="L193">
            <v>0</v>
          </cell>
          <cell r="M193">
            <v>0</v>
          </cell>
          <cell r="N193" t="str">
            <v>fd_oil_equiv_reserves_prov</v>
          </cell>
          <cell r="O193">
            <v>0</v>
          </cell>
          <cell r="P193">
            <v>0</v>
          </cell>
          <cell r="Q193">
            <v>1000000</v>
          </cell>
          <cell r="R193" t="str">
            <v>E</v>
          </cell>
          <cell r="S193">
            <v>2</v>
          </cell>
          <cell r="T193" t="str">
            <v>null</v>
          </cell>
          <cell r="U193">
            <v>1</v>
          </cell>
          <cell r="V193">
            <v>0</v>
          </cell>
          <cell r="W193">
            <v>0</v>
          </cell>
          <cell r="X193">
            <v>0</v>
          </cell>
          <cell r="Y193">
            <v>0</v>
          </cell>
          <cell r="Z193">
            <v>0</v>
          </cell>
          <cell r="AA193">
            <v>413</v>
          </cell>
          <cell r="AB193" t="str">
            <v>Fundamental data p&amp;L</v>
          </cell>
          <cell r="AC193">
            <v>209</v>
          </cell>
          <cell r="AD193">
            <v>0</v>
          </cell>
          <cell r="AE193">
            <v>0</v>
          </cell>
          <cell r="AF193">
            <v>0</v>
          </cell>
          <cell r="AG193">
            <v>0</v>
          </cell>
          <cell r="AH193">
            <v>0</v>
          </cell>
          <cell r="AI193">
            <v>0</v>
          </cell>
          <cell r="AJ193">
            <v>0</v>
          </cell>
          <cell r="AK193">
            <v>0</v>
          </cell>
          <cell r="AL193">
            <v>0</v>
          </cell>
          <cell r="AM193">
            <v>0</v>
          </cell>
          <cell r="AN193" t="e">
            <v>#N/A</v>
          </cell>
          <cell r="AO193" t="e">
            <v>#N/A</v>
          </cell>
          <cell r="AP193" t="e">
            <v>#N/A</v>
          </cell>
          <cell r="AQ193" t="e">
            <v>#N/A</v>
          </cell>
          <cell r="AR193" t="e">
            <v>#N/A</v>
          </cell>
          <cell r="AS193" t="e">
            <v>#N/A</v>
          </cell>
          <cell r="AT193" t="e">
            <v>#N/A</v>
          </cell>
          <cell r="AU193" t="e">
            <v>#N/A</v>
          </cell>
          <cell r="AV193" t="e">
            <v>#N/A</v>
          </cell>
        </row>
        <row r="194">
          <cell r="A194">
            <v>356</v>
          </cell>
          <cell r="B194" t="str">
            <v>1fd_oil_reserves_prov_grwth</v>
          </cell>
          <cell r="C194" t="str">
            <v>Oil proven reserves growth</v>
          </cell>
          <cell r="D194" t="str">
            <v>(%)</v>
          </cell>
          <cell r="E194">
            <v>0</v>
          </cell>
          <cell r="F194">
            <v>0</v>
          </cell>
          <cell r="G194">
            <v>0</v>
          </cell>
          <cell r="H194">
            <v>0</v>
          </cell>
          <cell r="I194">
            <v>0</v>
          </cell>
          <cell r="J194">
            <v>0</v>
          </cell>
          <cell r="K194">
            <v>0</v>
          </cell>
          <cell r="L194">
            <v>0</v>
          </cell>
          <cell r="M194">
            <v>0</v>
          </cell>
          <cell r="N194" t="str">
            <v>fd_oil_reserves_prov_grwth</v>
          </cell>
          <cell r="O194">
            <v>0</v>
          </cell>
          <cell r="P194">
            <v>0</v>
          </cell>
          <cell r="Q194">
            <v>0.01</v>
          </cell>
          <cell r="R194" t="str">
            <v>E</v>
          </cell>
          <cell r="S194">
            <v>2</v>
          </cell>
          <cell r="T194" t="str">
            <v>null</v>
          </cell>
          <cell r="U194">
            <v>1</v>
          </cell>
          <cell r="V194">
            <v>0</v>
          </cell>
          <cell r="W194">
            <v>0</v>
          </cell>
          <cell r="X194">
            <v>0</v>
          </cell>
          <cell r="Y194">
            <v>0</v>
          </cell>
          <cell r="Z194">
            <v>0</v>
          </cell>
          <cell r="AA194">
            <v>418</v>
          </cell>
          <cell r="AB194" t="str">
            <v>Fundamental data p&amp;L</v>
          </cell>
          <cell r="AC194">
            <v>210</v>
          </cell>
          <cell r="AD194">
            <v>0</v>
          </cell>
          <cell r="AE194">
            <v>0</v>
          </cell>
          <cell r="AF194">
            <v>0</v>
          </cell>
          <cell r="AG194">
            <v>0</v>
          </cell>
          <cell r="AH194">
            <v>0</v>
          </cell>
          <cell r="AI194">
            <v>0</v>
          </cell>
          <cell r="AJ194">
            <v>0</v>
          </cell>
          <cell r="AK194">
            <v>0</v>
          </cell>
          <cell r="AL194">
            <v>0</v>
          </cell>
          <cell r="AM194">
            <v>0</v>
          </cell>
          <cell r="AN194" t="e">
            <v>#N/A</v>
          </cell>
          <cell r="AO194" t="e">
            <v>#N/A</v>
          </cell>
          <cell r="AP194" t="e">
            <v>#N/A</v>
          </cell>
          <cell r="AQ194" t="e">
            <v>#N/A</v>
          </cell>
          <cell r="AR194" t="e">
            <v>#N/A</v>
          </cell>
          <cell r="AS194" t="e">
            <v>#N/A</v>
          </cell>
          <cell r="AT194" t="e">
            <v>#N/A</v>
          </cell>
          <cell r="AU194" t="e">
            <v>#N/A</v>
          </cell>
          <cell r="AV194" t="e">
            <v>#N/A</v>
          </cell>
        </row>
        <row r="195">
          <cell r="A195">
            <v>357</v>
          </cell>
          <cell r="B195" t="str">
            <v>1fd_gas_reserves_prov_grwth</v>
          </cell>
          <cell r="C195" t="str">
            <v>Gas proven reserves growth</v>
          </cell>
          <cell r="D195" t="str">
            <v>(%)</v>
          </cell>
          <cell r="E195">
            <v>0</v>
          </cell>
          <cell r="F195">
            <v>0</v>
          </cell>
          <cell r="G195">
            <v>0</v>
          </cell>
          <cell r="H195">
            <v>0</v>
          </cell>
          <cell r="I195">
            <v>0</v>
          </cell>
          <cell r="J195">
            <v>0</v>
          </cell>
          <cell r="K195">
            <v>0</v>
          </cell>
          <cell r="L195">
            <v>0</v>
          </cell>
          <cell r="M195">
            <v>0</v>
          </cell>
          <cell r="N195" t="str">
            <v>fd_gas_reserves_prov_grwth</v>
          </cell>
          <cell r="O195">
            <v>0</v>
          </cell>
          <cell r="P195">
            <v>0</v>
          </cell>
          <cell r="Q195">
            <v>0.01</v>
          </cell>
          <cell r="R195" t="str">
            <v>E</v>
          </cell>
          <cell r="S195">
            <v>2</v>
          </cell>
          <cell r="T195" t="str">
            <v>null</v>
          </cell>
          <cell r="U195">
            <v>1</v>
          </cell>
          <cell r="V195">
            <v>0</v>
          </cell>
          <cell r="W195">
            <v>0</v>
          </cell>
          <cell r="X195">
            <v>0</v>
          </cell>
          <cell r="Y195">
            <v>0</v>
          </cell>
          <cell r="Z195">
            <v>0</v>
          </cell>
          <cell r="AA195">
            <v>263</v>
          </cell>
          <cell r="AB195" t="str">
            <v>Fundamental data p&amp;L</v>
          </cell>
          <cell r="AC195">
            <v>211</v>
          </cell>
          <cell r="AD195">
            <v>0</v>
          </cell>
          <cell r="AE195">
            <v>0</v>
          </cell>
          <cell r="AF195">
            <v>0</v>
          </cell>
          <cell r="AG195">
            <v>0</v>
          </cell>
          <cell r="AH195">
            <v>0</v>
          </cell>
          <cell r="AI195">
            <v>0</v>
          </cell>
          <cell r="AJ195">
            <v>0</v>
          </cell>
          <cell r="AK195">
            <v>0</v>
          </cell>
          <cell r="AL195">
            <v>0</v>
          </cell>
          <cell r="AM195">
            <v>0</v>
          </cell>
          <cell r="AN195" t="e">
            <v>#N/A</v>
          </cell>
          <cell r="AO195" t="e">
            <v>#N/A</v>
          </cell>
          <cell r="AP195" t="e">
            <v>#N/A</v>
          </cell>
          <cell r="AQ195" t="e">
            <v>#N/A</v>
          </cell>
          <cell r="AR195" t="e">
            <v>#N/A</v>
          </cell>
          <cell r="AS195" t="e">
            <v>#N/A</v>
          </cell>
          <cell r="AT195" t="e">
            <v>#N/A</v>
          </cell>
          <cell r="AU195" t="e">
            <v>#N/A</v>
          </cell>
          <cell r="AV195" t="e">
            <v>#N/A</v>
          </cell>
        </row>
        <row r="196">
          <cell r="A196">
            <v>358</v>
          </cell>
          <cell r="B196" t="str">
            <v>1fd_oil_equiv_reserves_prov_grwth</v>
          </cell>
          <cell r="C196" t="str">
            <v>Oil equivalent proven reserves growth</v>
          </cell>
          <cell r="D196" t="str">
            <v>(%)</v>
          </cell>
          <cell r="E196">
            <v>0</v>
          </cell>
          <cell r="F196">
            <v>0</v>
          </cell>
          <cell r="G196">
            <v>0</v>
          </cell>
          <cell r="H196">
            <v>0</v>
          </cell>
          <cell r="I196">
            <v>0</v>
          </cell>
          <cell r="J196">
            <v>0</v>
          </cell>
          <cell r="K196">
            <v>0</v>
          </cell>
          <cell r="L196">
            <v>0</v>
          </cell>
          <cell r="M196">
            <v>0</v>
          </cell>
          <cell r="N196" t="str">
            <v>fd_oil_equiv_reserves_prov_grwth</v>
          </cell>
          <cell r="O196">
            <v>0</v>
          </cell>
          <cell r="P196">
            <v>0</v>
          </cell>
          <cell r="Q196">
            <v>0.01</v>
          </cell>
          <cell r="R196" t="str">
            <v>E</v>
          </cell>
          <cell r="S196">
            <v>2</v>
          </cell>
          <cell r="T196" t="str">
            <v>null</v>
          </cell>
          <cell r="U196">
            <v>1</v>
          </cell>
          <cell r="V196">
            <v>0</v>
          </cell>
          <cell r="W196">
            <v>0</v>
          </cell>
          <cell r="X196">
            <v>0</v>
          </cell>
          <cell r="Y196">
            <v>0</v>
          </cell>
          <cell r="Z196">
            <v>0</v>
          </cell>
          <cell r="AA196">
            <v>414</v>
          </cell>
          <cell r="AB196" t="str">
            <v>Fundamental data p&amp;L</v>
          </cell>
          <cell r="AC196">
            <v>212</v>
          </cell>
          <cell r="AD196">
            <v>0</v>
          </cell>
          <cell r="AE196">
            <v>0</v>
          </cell>
          <cell r="AF196">
            <v>0</v>
          </cell>
          <cell r="AG196">
            <v>0</v>
          </cell>
          <cell r="AH196">
            <v>0</v>
          </cell>
          <cell r="AI196">
            <v>0</v>
          </cell>
          <cell r="AJ196">
            <v>0</v>
          </cell>
          <cell r="AK196">
            <v>0</v>
          </cell>
          <cell r="AL196">
            <v>0</v>
          </cell>
          <cell r="AM196">
            <v>0</v>
          </cell>
          <cell r="AN196" t="e">
            <v>#N/A</v>
          </cell>
          <cell r="AO196" t="e">
            <v>#N/A</v>
          </cell>
          <cell r="AP196" t="e">
            <v>#N/A</v>
          </cell>
          <cell r="AQ196" t="e">
            <v>#N/A</v>
          </cell>
          <cell r="AR196" t="e">
            <v>#N/A</v>
          </cell>
          <cell r="AS196" t="e">
            <v>#N/A</v>
          </cell>
          <cell r="AT196" t="e">
            <v>#N/A</v>
          </cell>
          <cell r="AU196" t="e">
            <v>#N/A</v>
          </cell>
          <cell r="AV196" t="e">
            <v>#N/A</v>
          </cell>
        </row>
        <row r="197">
          <cell r="A197">
            <v>359</v>
          </cell>
          <cell r="B197" t="str">
            <v>1fd_oil_reserves_life</v>
          </cell>
          <cell r="C197" t="str">
            <v>Oil reserves life</v>
          </cell>
          <cell r="D197" t="str">
            <v>Years</v>
          </cell>
          <cell r="E197">
            <v>0</v>
          </cell>
          <cell r="F197">
            <v>0</v>
          </cell>
          <cell r="G197">
            <v>0</v>
          </cell>
          <cell r="H197">
            <v>0</v>
          </cell>
          <cell r="I197">
            <v>0</v>
          </cell>
          <cell r="J197">
            <v>0</v>
          </cell>
          <cell r="K197">
            <v>0</v>
          </cell>
          <cell r="L197">
            <v>0</v>
          </cell>
          <cell r="M197">
            <v>0</v>
          </cell>
          <cell r="N197" t="str">
            <v>fd_oil_reserves_life</v>
          </cell>
          <cell r="O197">
            <v>0</v>
          </cell>
          <cell r="P197">
            <v>0</v>
          </cell>
          <cell r="Q197">
            <v>1</v>
          </cell>
          <cell r="R197" t="str">
            <v>E</v>
          </cell>
          <cell r="S197">
            <v>2</v>
          </cell>
          <cell r="T197" t="str">
            <v>null</v>
          </cell>
          <cell r="U197">
            <v>1</v>
          </cell>
          <cell r="V197">
            <v>0</v>
          </cell>
          <cell r="W197">
            <v>0</v>
          </cell>
          <cell r="X197">
            <v>0</v>
          </cell>
          <cell r="Y197">
            <v>0</v>
          </cell>
          <cell r="Z197">
            <v>0</v>
          </cell>
          <cell r="AA197">
            <v>419</v>
          </cell>
          <cell r="AB197" t="str">
            <v>Fundamental data p&amp;L</v>
          </cell>
          <cell r="AC197">
            <v>213</v>
          </cell>
          <cell r="AD197">
            <v>0</v>
          </cell>
          <cell r="AE197">
            <v>0</v>
          </cell>
          <cell r="AF197">
            <v>0</v>
          </cell>
          <cell r="AG197">
            <v>0</v>
          </cell>
          <cell r="AH197">
            <v>0</v>
          </cell>
          <cell r="AI197">
            <v>0</v>
          </cell>
          <cell r="AJ197">
            <v>0</v>
          </cell>
          <cell r="AK197">
            <v>0</v>
          </cell>
          <cell r="AL197">
            <v>0</v>
          </cell>
          <cell r="AM197">
            <v>0</v>
          </cell>
          <cell r="AN197" t="e">
            <v>#N/A</v>
          </cell>
          <cell r="AO197" t="e">
            <v>#N/A</v>
          </cell>
          <cell r="AP197" t="e">
            <v>#N/A</v>
          </cell>
          <cell r="AQ197" t="e">
            <v>#N/A</v>
          </cell>
          <cell r="AR197" t="e">
            <v>#N/A</v>
          </cell>
          <cell r="AS197" t="e">
            <v>#N/A</v>
          </cell>
          <cell r="AT197" t="e">
            <v>#N/A</v>
          </cell>
          <cell r="AU197" t="e">
            <v>#N/A</v>
          </cell>
          <cell r="AV197" t="e">
            <v>#N/A</v>
          </cell>
        </row>
        <row r="198">
          <cell r="A198">
            <v>360</v>
          </cell>
          <cell r="B198" t="str">
            <v>1fd_gas_reserves_life</v>
          </cell>
          <cell r="C198" t="str">
            <v>Gas reserves life</v>
          </cell>
          <cell r="D198" t="str">
            <v>Years</v>
          </cell>
          <cell r="E198">
            <v>0</v>
          </cell>
          <cell r="F198">
            <v>0</v>
          </cell>
          <cell r="G198">
            <v>0</v>
          </cell>
          <cell r="H198">
            <v>0</v>
          </cell>
          <cell r="I198">
            <v>0</v>
          </cell>
          <cell r="J198">
            <v>0</v>
          </cell>
          <cell r="K198">
            <v>0</v>
          </cell>
          <cell r="L198">
            <v>0</v>
          </cell>
          <cell r="M198">
            <v>0</v>
          </cell>
          <cell r="N198" t="str">
            <v>fd_gas_reserves_life</v>
          </cell>
          <cell r="O198">
            <v>0</v>
          </cell>
          <cell r="P198">
            <v>0</v>
          </cell>
          <cell r="Q198">
            <v>1</v>
          </cell>
          <cell r="R198" t="str">
            <v>E</v>
          </cell>
          <cell r="S198">
            <v>2</v>
          </cell>
          <cell r="T198" t="str">
            <v>null</v>
          </cell>
          <cell r="U198">
            <v>1</v>
          </cell>
          <cell r="V198">
            <v>0</v>
          </cell>
          <cell r="W198">
            <v>0</v>
          </cell>
          <cell r="X198">
            <v>0</v>
          </cell>
          <cell r="Y198">
            <v>0</v>
          </cell>
          <cell r="Z198">
            <v>0</v>
          </cell>
          <cell r="AA198">
            <v>264</v>
          </cell>
          <cell r="AB198" t="str">
            <v>Fundamental data p&amp;L</v>
          </cell>
          <cell r="AC198">
            <v>214</v>
          </cell>
          <cell r="AD198">
            <v>0</v>
          </cell>
          <cell r="AE198">
            <v>0</v>
          </cell>
          <cell r="AF198">
            <v>0</v>
          </cell>
          <cell r="AG198">
            <v>0</v>
          </cell>
          <cell r="AH198">
            <v>0</v>
          </cell>
          <cell r="AI198">
            <v>0</v>
          </cell>
          <cell r="AJ198">
            <v>0</v>
          </cell>
          <cell r="AK198">
            <v>0</v>
          </cell>
          <cell r="AL198">
            <v>0</v>
          </cell>
          <cell r="AM198">
            <v>0</v>
          </cell>
          <cell r="AN198" t="e">
            <v>#N/A</v>
          </cell>
          <cell r="AO198" t="e">
            <v>#N/A</v>
          </cell>
          <cell r="AP198" t="e">
            <v>#N/A</v>
          </cell>
          <cell r="AQ198" t="e">
            <v>#N/A</v>
          </cell>
          <cell r="AR198" t="e">
            <v>#N/A</v>
          </cell>
          <cell r="AS198" t="e">
            <v>#N/A</v>
          </cell>
          <cell r="AT198" t="e">
            <v>#N/A</v>
          </cell>
          <cell r="AU198" t="e">
            <v>#N/A</v>
          </cell>
          <cell r="AV198" t="e">
            <v>#N/A</v>
          </cell>
        </row>
        <row r="199">
          <cell r="A199">
            <v>361</v>
          </cell>
          <cell r="B199" t="str">
            <v>1fd_oil_equiv_reserves_life</v>
          </cell>
          <cell r="C199" t="str">
            <v>Oil equivalent reserves life</v>
          </cell>
          <cell r="D199" t="str">
            <v>Years</v>
          </cell>
          <cell r="E199">
            <v>0</v>
          </cell>
          <cell r="F199">
            <v>0</v>
          </cell>
          <cell r="G199">
            <v>0</v>
          </cell>
          <cell r="H199">
            <v>0</v>
          </cell>
          <cell r="I199">
            <v>0</v>
          </cell>
          <cell r="J199">
            <v>0</v>
          </cell>
          <cell r="K199">
            <v>0</v>
          </cell>
          <cell r="L199">
            <v>0</v>
          </cell>
          <cell r="M199">
            <v>0</v>
          </cell>
          <cell r="N199" t="str">
            <v>fd_oil_equiv_reserves_life</v>
          </cell>
          <cell r="O199">
            <v>0</v>
          </cell>
          <cell r="P199">
            <v>0</v>
          </cell>
          <cell r="Q199">
            <v>1</v>
          </cell>
          <cell r="R199" t="str">
            <v>E</v>
          </cell>
          <cell r="S199">
            <v>2</v>
          </cell>
          <cell r="T199" t="str">
            <v>null</v>
          </cell>
          <cell r="U199">
            <v>1</v>
          </cell>
          <cell r="V199">
            <v>0</v>
          </cell>
          <cell r="W199">
            <v>0</v>
          </cell>
          <cell r="X199">
            <v>0</v>
          </cell>
          <cell r="Y199">
            <v>0</v>
          </cell>
          <cell r="Z199">
            <v>0</v>
          </cell>
          <cell r="AA199">
            <v>415</v>
          </cell>
          <cell r="AB199" t="str">
            <v>Fundamental data p&amp;L</v>
          </cell>
          <cell r="AC199">
            <v>215</v>
          </cell>
          <cell r="AD199">
            <v>0</v>
          </cell>
          <cell r="AE199">
            <v>0</v>
          </cell>
          <cell r="AF199">
            <v>0</v>
          </cell>
          <cell r="AG199">
            <v>0</v>
          </cell>
          <cell r="AH199">
            <v>0</v>
          </cell>
          <cell r="AI199">
            <v>0</v>
          </cell>
          <cell r="AJ199">
            <v>0</v>
          </cell>
          <cell r="AK199">
            <v>0</v>
          </cell>
          <cell r="AL199">
            <v>0</v>
          </cell>
          <cell r="AM199">
            <v>0</v>
          </cell>
          <cell r="AN199" t="e">
            <v>#N/A</v>
          </cell>
          <cell r="AO199" t="e">
            <v>#N/A</v>
          </cell>
          <cell r="AP199" t="e">
            <v>#N/A</v>
          </cell>
          <cell r="AQ199" t="e">
            <v>#N/A</v>
          </cell>
          <cell r="AR199" t="e">
            <v>#N/A</v>
          </cell>
          <cell r="AS199" t="e">
            <v>#N/A</v>
          </cell>
          <cell r="AT199" t="e">
            <v>#N/A</v>
          </cell>
          <cell r="AU199" t="e">
            <v>#N/A</v>
          </cell>
          <cell r="AV199" t="e">
            <v>#N/A</v>
          </cell>
        </row>
        <row r="200">
          <cell r="A200">
            <v>304</v>
          </cell>
          <cell r="B200" t="str">
            <v>1eps_postgoodwill_preexcept</v>
          </cell>
          <cell r="C200" t="str">
            <v>EPS (post goodwill/pre-exceptionals)</v>
          </cell>
          <cell r="D200" t="str">
            <v>(unit)</v>
          </cell>
          <cell r="E200">
            <v>0</v>
          </cell>
          <cell r="F200">
            <v>0</v>
          </cell>
          <cell r="G200">
            <v>0</v>
          </cell>
          <cell r="H200">
            <v>0</v>
          </cell>
          <cell r="I200">
            <v>0</v>
          </cell>
          <cell r="J200">
            <v>0</v>
          </cell>
          <cell r="K200">
            <v>0</v>
          </cell>
          <cell r="L200">
            <v>0</v>
          </cell>
          <cell r="M200">
            <v>0</v>
          </cell>
          <cell r="N200" t="str">
            <v>eps_postgoodwill_preexcept</v>
          </cell>
          <cell r="O200">
            <v>0</v>
          </cell>
          <cell r="P200">
            <v>0</v>
          </cell>
          <cell r="Q200">
            <v>1</v>
          </cell>
          <cell r="R200" t="str">
            <v>S</v>
          </cell>
          <cell r="S200">
            <v>2</v>
          </cell>
          <cell r="T200" t="str">
            <v>null</v>
          </cell>
          <cell r="U200">
            <v>1</v>
          </cell>
          <cell r="V200">
            <v>0</v>
          </cell>
          <cell r="W200">
            <v>0</v>
          </cell>
          <cell r="X200">
            <v>0</v>
          </cell>
          <cell r="Y200">
            <v>0</v>
          </cell>
          <cell r="Z200">
            <v>0</v>
          </cell>
          <cell r="AA200">
            <v>192</v>
          </cell>
          <cell r="AB200" t="str">
            <v>Fundamental data p&amp;L</v>
          </cell>
          <cell r="AC200">
            <v>215</v>
          </cell>
          <cell r="AD200">
            <v>0</v>
          </cell>
          <cell r="AE200">
            <v>0</v>
          </cell>
          <cell r="AF200">
            <v>0</v>
          </cell>
          <cell r="AG200">
            <v>0</v>
          </cell>
          <cell r="AH200">
            <v>0</v>
          </cell>
          <cell r="AI200">
            <v>0</v>
          </cell>
          <cell r="AJ200">
            <v>0</v>
          </cell>
          <cell r="AK200">
            <v>0</v>
          </cell>
          <cell r="AL200">
            <v>0</v>
          </cell>
          <cell r="AM200">
            <v>0</v>
          </cell>
          <cell r="AN200">
            <v>304</v>
          </cell>
          <cell r="AO200" t="str">
            <v>EPS (post goodwill/pre-exceptionals)</v>
          </cell>
          <cell r="AP200">
            <v>0</v>
          </cell>
          <cell r="AQ200">
            <v>0</v>
          </cell>
          <cell r="AR200">
            <v>0</v>
          </cell>
          <cell r="AS200">
            <v>0</v>
          </cell>
          <cell r="AT200">
            <v>0</v>
          </cell>
          <cell r="AU200" t="e">
            <v>#VALUE!</v>
          </cell>
          <cell r="AV200" t="e">
            <v>#VALUE!</v>
          </cell>
        </row>
        <row r="201">
          <cell r="A201">
            <v>310</v>
          </cell>
          <cell r="B201" t="str">
            <v>1fd_cogs</v>
          </cell>
          <cell r="C201" t="str">
            <v>Cost of goods sold</v>
          </cell>
          <cell r="D201" t="str">
            <v>(m)</v>
          </cell>
          <cell r="E201">
            <v>0</v>
          </cell>
          <cell r="F201">
            <v>0</v>
          </cell>
          <cell r="G201">
            <v>0</v>
          </cell>
          <cell r="H201">
            <v>0</v>
          </cell>
          <cell r="I201">
            <v>0</v>
          </cell>
          <cell r="J201">
            <v>0</v>
          </cell>
          <cell r="K201">
            <v>0</v>
          </cell>
          <cell r="L201">
            <v>0</v>
          </cell>
          <cell r="M201">
            <v>0</v>
          </cell>
          <cell r="N201" t="str">
            <v>fd_cogs</v>
          </cell>
          <cell r="O201">
            <v>0</v>
          </cell>
          <cell r="P201">
            <v>0</v>
          </cell>
          <cell r="Q201">
            <v>1000000</v>
          </cell>
          <cell r="R201" t="str">
            <v>E</v>
          </cell>
          <cell r="S201">
            <v>2</v>
          </cell>
          <cell r="T201" t="str">
            <v>null</v>
          </cell>
          <cell r="U201">
            <v>1</v>
          </cell>
          <cell r="V201">
            <v>0</v>
          </cell>
          <cell r="W201">
            <v>0</v>
          </cell>
          <cell r="X201">
            <v>0</v>
          </cell>
          <cell r="Y201">
            <v>0</v>
          </cell>
          <cell r="Z201">
            <v>0</v>
          </cell>
          <cell r="AA201">
            <v>91</v>
          </cell>
          <cell r="AB201" t="str">
            <v>Fundamental data p&amp;L</v>
          </cell>
          <cell r="AC201">
            <v>215</v>
          </cell>
          <cell r="AD201">
            <v>0</v>
          </cell>
          <cell r="AE201">
            <v>0</v>
          </cell>
          <cell r="AF201">
            <v>0</v>
          </cell>
          <cell r="AG201">
            <v>0</v>
          </cell>
          <cell r="AH201">
            <v>0</v>
          </cell>
          <cell r="AI201">
            <v>0</v>
          </cell>
          <cell r="AJ201">
            <v>0</v>
          </cell>
          <cell r="AK201">
            <v>0</v>
          </cell>
          <cell r="AL201">
            <v>0</v>
          </cell>
          <cell r="AM201">
            <v>0</v>
          </cell>
          <cell r="AN201">
            <v>310</v>
          </cell>
          <cell r="AO201" t="str">
            <v>Cost of goods sold</v>
          </cell>
          <cell r="AP201">
            <v>0</v>
          </cell>
          <cell r="AQ201">
            <v>0</v>
          </cell>
          <cell r="AR201">
            <v>0</v>
          </cell>
          <cell r="AS201">
            <v>0</v>
          </cell>
          <cell r="AT201">
            <v>0</v>
          </cell>
          <cell r="AU201" t="e">
            <v>#VALUE!</v>
          </cell>
          <cell r="AV201" t="e">
            <v>#VALUE!</v>
          </cell>
        </row>
        <row r="202">
          <cell r="A202">
            <v>303</v>
          </cell>
          <cell r="B202" t="str">
            <v>1fd_dir_of_estimate_change</v>
          </cell>
          <cell r="C202" t="str">
            <v>Direction of estimate change</v>
          </cell>
          <cell r="D202" t="str">
            <v>(text)</v>
          </cell>
          <cell r="E202">
            <v>0</v>
          </cell>
          <cell r="F202">
            <v>0</v>
          </cell>
          <cell r="G202">
            <v>0</v>
          </cell>
          <cell r="H202">
            <v>0</v>
          </cell>
          <cell r="I202">
            <v>0</v>
          </cell>
          <cell r="J202">
            <v>0</v>
          </cell>
          <cell r="K202">
            <v>0</v>
          </cell>
          <cell r="L202">
            <v>0</v>
          </cell>
          <cell r="M202">
            <v>0</v>
          </cell>
          <cell r="N202" t="str">
            <v>fd_dir_of_estimate_change</v>
          </cell>
          <cell r="O202">
            <v>1</v>
          </cell>
          <cell r="P202">
            <v>0</v>
          </cell>
          <cell r="Q202">
            <v>1</v>
          </cell>
          <cell r="R202" t="str">
            <v>E</v>
          </cell>
          <cell r="S202">
            <v>2</v>
          </cell>
          <cell r="T202" t="str">
            <v>null</v>
          </cell>
          <cell r="U202">
            <v>1</v>
          </cell>
          <cell r="V202">
            <v>0</v>
          </cell>
          <cell r="W202">
            <v>0</v>
          </cell>
          <cell r="X202">
            <v>0</v>
          </cell>
          <cell r="Y202">
            <v>0</v>
          </cell>
          <cell r="Z202">
            <v>0</v>
          </cell>
          <cell r="AA202">
            <v>144</v>
          </cell>
          <cell r="AB202" t="str">
            <v>Fundamental data p&amp;L</v>
          </cell>
          <cell r="AC202">
            <v>215</v>
          </cell>
          <cell r="AD202">
            <v>0</v>
          </cell>
          <cell r="AE202">
            <v>0</v>
          </cell>
          <cell r="AF202">
            <v>0</v>
          </cell>
          <cell r="AG202">
            <v>0</v>
          </cell>
          <cell r="AH202">
            <v>0</v>
          </cell>
          <cell r="AI202">
            <v>0</v>
          </cell>
          <cell r="AJ202">
            <v>0</v>
          </cell>
          <cell r="AK202">
            <v>0</v>
          </cell>
          <cell r="AL202">
            <v>0</v>
          </cell>
          <cell r="AM202">
            <v>0</v>
          </cell>
          <cell r="AN202">
            <v>303</v>
          </cell>
          <cell r="AO202" t="str">
            <v>Direction of estimate change</v>
          </cell>
          <cell r="AP202">
            <v>0</v>
          </cell>
          <cell r="AQ202">
            <v>0</v>
          </cell>
          <cell r="AR202">
            <v>0</v>
          </cell>
          <cell r="AS202" t="str">
            <v>(up/down/neutral)</v>
          </cell>
          <cell r="AT202">
            <v>0</v>
          </cell>
        </row>
        <row r="203">
          <cell r="A203">
            <v>309</v>
          </cell>
          <cell r="B203" t="str">
            <v>1fd_ebita</v>
          </cell>
          <cell r="C203" t="str">
            <v>EBITA</v>
          </cell>
          <cell r="D203" t="str">
            <v>(m)</v>
          </cell>
          <cell r="E203">
            <v>0</v>
          </cell>
          <cell r="F203">
            <v>0</v>
          </cell>
          <cell r="G203">
            <v>0</v>
          </cell>
          <cell r="H203">
            <v>0</v>
          </cell>
          <cell r="I203">
            <v>0</v>
          </cell>
          <cell r="J203">
            <v>0</v>
          </cell>
          <cell r="K203">
            <v>0</v>
          </cell>
          <cell r="L203">
            <v>0</v>
          </cell>
          <cell r="M203">
            <v>0</v>
          </cell>
          <cell r="N203" t="str">
            <v>fd_ebita</v>
          </cell>
          <cell r="O203">
            <v>0</v>
          </cell>
          <cell r="P203">
            <v>0</v>
          </cell>
          <cell r="Q203">
            <v>1000000</v>
          </cell>
          <cell r="R203" t="str">
            <v>E</v>
          </cell>
          <cell r="S203">
            <v>2</v>
          </cell>
          <cell r="T203" t="str">
            <v>null</v>
          </cell>
          <cell r="U203">
            <v>1</v>
          </cell>
          <cell r="V203">
            <v>0</v>
          </cell>
          <cell r="W203">
            <v>0</v>
          </cell>
          <cell r="X203">
            <v>0</v>
          </cell>
          <cell r="Y203">
            <v>0</v>
          </cell>
          <cell r="Z203">
            <v>0</v>
          </cell>
          <cell r="AA203">
            <v>173</v>
          </cell>
          <cell r="AB203" t="str">
            <v>Fundamental data p&amp;L</v>
          </cell>
          <cell r="AC203">
            <v>215</v>
          </cell>
          <cell r="AD203">
            <v>0</v>
          </cell>
          <cell r="AE203">
            <v>0</v>
          </cell>
          <cell r="AF203">
            <v>0</v>
          </cell>
          <cell r="AG203">
            <v>0</v>
          </cell>
          <cell r="AH203">
            <v>0</v>
          </cell>
          <cell r="AI203">
            <v>0</v>
          </cell>
          <cell r="AJ203">
            <v>0</v>
          </cell>
          <cell r="AK203">
            <v>0</v>
          </cell>
          <cell r="AL203">
            <v>0</v>
          </cell>
          <cell r="AM203">
            <v>0</v>
          </cell>
          <cell r="AN203">
            <v>309</v>
          </cell>
          <cell r="AO203" t="str">
            <v>EBITA</v>
          </cell>
          <cell r="AP203">
            <v>0</v>
          </cell>
          <cell r="AQ203">
            <v>0</v>
          </cell>
          <cell r="AR203">
            <v>0</v>
          </cell>
          <cell r="AS203">
            <v>0</v>
          </cell>
          <cell r="AT203">
            <v>0</v>
          </cell>
          <cell r="AU203" t="e">
            <v>#VALUE!</v>
          </cell>
          <cell r="AV203" t="e">
            <v>#VALUE!</v>
          </cell>
        </row>
        <row r="204">
          <cell r="A204">
            <v>298</v>
          </cell>
          <cell r="B204" t="str">
            <v>1fd_ebitda_rec_adj</v>
          </cell>
          <cell r="C204" t="str">
            <v>EBITDA (recurring/adjusted)</v>
          </cell>
          <cell r="D204" t="str">
            <v>(m)</v>
          </cell>
          <cell r="E204">
            <v>0</v>
          </cell>
          <cell r="F204">
            <v>0</v>
          </cell>
          <cell r="G204">
            <v>0</v>
          </cell>
          <cell r="H204">
            <v>0</v>
          </cell>
          <cell r="I204">
            <v>0</v>
          </cell>
          <cell r="J204">
            <v>0</v>
          </cell>
          <cell r="K204">
            <v>0</v>
          </cell>
          <cell r="L204">
            <v>0</v>
          </cell>
          <cell r="M204">
            <v>0</v>
          </cell>
          <cell r="N204" t="str">
            <v>fd_ebitda_rec_adj</v>
          </cell>
          <cell r="O204">
            <v>0</v>
          </cell>
          <cell r="P204">
            <v>0</v>
          </cell>
          <cell r="Q204">
            <v>1000000</v>
          </cell>
          <cell r="R204" t="str">
            <v>E</v>
          </cell>
          <cell r="S204">
            <v>2</v>
          </cell>
          <cell r="T204" t="str">
            <v>null</v>
          </cell>
          <cell r="U204">
            <v>1</v>
          </cell>
          <cell r="V204">
            <v>0</v>
          </cell>
          <cell r="W204">
            <v>0</v>
          </cell>
          <cell r="X204">
            <v>0</v>
          </cell>
          <cell r="Y204">
            <v>0</v>
          </cell>
          <cell r="Z204">
            <v>0</v>
          </cell>
          <cell r="AA204">
            <v>177</v>
          </cell>
          <cell r="AB204" t="str">
            <v>Fundamental data p&amp;L</v>
          </cell>
          <cell r="AC204">
            <v>215</v>
          </cell>
          <cell r="AD204">
            <v>0</v>
          </cell>
          <cell r="AE204">
            <v>0</v>
          </cell>
          <cell r="AF204">
            <v>0</v>
          </cell>
          <cell r="AG204">
            <v>0</v>
          </cell>
          <cell r="AH204">
            <v>0</v>
          </cell>
          <cell r="AI204">
            <v>0</v>
          </cell>
          <cell r="AJ204">
            <v>0</v>
          </cell>
          <cell r="AK204">
            <v>0</v>
          </cell>
          <cell r="AL204">
            <v>0</v>
          </cell>
          <cell r="AM204">
            <v>0</v>
          </cell>
          <cell r="AN204">
            <v>298</v>
          </cell>
          <cell r="AO204" t="str">
            <v>EBITDA (recurring/adjusted)</v>
          </cell>
          <cell r="AP204">
            <v>0</v>
          </cell>
          <cell r="AQ204">
            <v>0</v>
          </cell>
          <cell r="AR204">
            <v>0</v>
          </cell>
          <cell r="AS204">
            <v>0</v>
          </cell>
          <cell r="AT204">
            <v>0</v>
          </cell>
          <cell r="AU204" t="e">
            <v>#VALUE!</v>
          </cell>
          <cell r="AV204" t="e">
            <v>#VALUE!</v>
          </cell>
        </row>
        <row r="205">
          <cell r="A205">
            <v>297</v>
          </cell>
          <cell r="B205" t="str">
            <v>1fd_ebitdar</v>
          </cell>
          <cell r="C205" t="str">
            <v>EBITDAR</v>
          </cell>
          <cell r="D205" t="str">
            <v>(m)</v>
          </cell>
          <cell r="E205">
            <v>0</v>
          </cell>
          <cell r="F205">
            <v>0</v>
          </cell>
          <cell r="G205">
            <v>0</v>
          </cell>
          <cell r="H205">
            <v>0</v>
          </cell>
          <cell r="I205">
            <v>0</v>
          </cell>
          <cell r="J205">
            <v>0</v>
          </cell>
          <cell r="K205">
            <v>0</v>
          </cell>
          <cell r="L205">
            <v>0</v>
          </cell>
          <cell r="M205">
            <v>0</v>
          </cell>
          <cell r="N205" t="str">
            <v>fd_ebitdar</v>
          </cell>
          <cell r="O205">
            <v>0</v>
          </cell>
          <cell r="P205">
            <v>0</v>
          </cell>
          <cell r="Q205">
            <v>1000000</v>
          </cell>
          <cell r="R205" t="str">
            <v>E</v>
          </cell>
          <cell r="S205">
            <v>2</v>
          </cell>
          <cell r="T205" t="str">
            <v>null</v>
          </cell>
          <cell r="U205">
            <v>1</v>
          </cell>
          <cell r="V205">
            <v>0</v>
          </cell>
          <cell r="W205">
            <v>0</v>
          </cell>
          <cell r="X205">
            <v>0</v>
          </cell>
          <cell r="Y205">
            <v>0</v>
          </cell>
          <cell r="Z205">
            <v>0</v>
          </cell>
          <cell r="AA205">
            <v>182</v>
          </cell>
          <cell r="AB205" t="str">
            <v>Fundamental data p&amp;L</v>
          </cell>
          <cell r="AC205">
            <v>215</v>
          </cell>
          <cell r="AD205">
            <v>0</v>
          </cell>
          <cell r="AE205">
            <v>0</v>
          </cell>
          <cell r="AF205">
            <v>0</v>
          </cell>
          <cell r="AG205">
            <v>0</v>
          </cell>
          <cell r="AH205">
            <v>0</v>
          </cell>
          <cell r="AI205">
            <v>0</v>
          </cell>
          <cell r="AJ205">
            <v>0</v>
          </cell>
          <cell r="AK205">
            <v>0</v>
          </cell>
          <cell r="AL205">
            <v>0</v>
          </cell>
          <cell r="AM205">
            <v>0</v>
          </cell>
          <cell r="AN205">
            <v>297</v>
          </cell>
          <cell r="AO205" t="str">
            <v>EBITDAR</v>
          </cell>
          <cell r="AP205">
            <v>0</v>
          </cell>
          <cell r="AQ205">
            <v>0</v>
          </cell>
          <cell r="AR205">
            <v>0</v>
          </cell>
          <cell r="AS205">
            <v>0</v>
          </cell>
          <cell r="AT205">
            <v>0</v>
          </cell>
          <cell r="AU205" t="e">
            <v>#VALUE!</v>
          </cell>
          <cell r="AV205" t="e">
            <v>#VALUE!</v>
          </cell>
        </row>
        <row r="206">
          <cell r="A206">
            <v>307</v>
          </cell>
          <cell r="B206" t="str">
            <v>1fd_exceptionals</v>
          </cell>
          <cell r="C206" t="str">
            <v>Exceptionals (abnormals)</v>
          </cell>
          <cell r="D206" t="str">
            <v>(m)</v>
          </cell>
          <cell r="E206">
            <v>0</v>
          </cell>
          <cell r="F206">
            <v>0</v>
          </cell>
          <cell r="G206">
            <v>0</v>
          </cell>
          <cell r="H206">
            <v>0</v>
          </cell>
          <cell r="I206">
            <v>0</v>
          </cell>
          <cell r="J206">
            <v>0</v>
          </cell>
          <cell r="K206">
            <v>0</v>
          </cell>
          <cell r="L206">
            <v>0</v>
          </cell>
          <cell r="M206">
            <v>0</v>
          </cell>
          <cell r="N206" t="str">
            <v>fd_exceptionals</v>
          </cell>
          <cell r="O206">
            <v>0</v>
          </cell>
          <cell r="P206">
            <v>0</v>
          </cell>
          <cell r="Q206">
            <v>1000000</v>
          </cell>
          <cell r="R206" t="str">
            <v>E</v>
          </cell>
          <cell r="S206">
            <v>2</v>
          </cell>
          <cell r="T206" t="str">
            <v>null</v>
          </cell>
          <cell r="U206">
            <v>1</v>
          </cell>
          <cell r="V206">
            <v>0</v>
          </cell>
          <cell r="W206">
            <v>0</v>
          </cell>
          <cell r="X206">
            <v>0</v>
          </cell>
          <cell r="Y206">
            <v>0</v>
          </cell>
          <cell r="Z206">
            <v>0</v>
          </cell>
          <cell r="AA206">
            <v>234</v>
          </cell>
          <cell r="AB206" t="str">
            <v>Fundamental data p&amp;L</v>
          </cell>
          <cell r="AC206">
            <v>215</v>
          </cell>
          <cell r="AD206">
            <v>0</v>
          </cell>
          <cell r="AE206">
            <v>0</v>
          </cell>
          <cell r="AF206">
            <v>0</v>
          </cell>
          <cell r="AG206">
            <v>0</v>
          </cell>
          <cell r="AH206">
            <v>0</v>
          </cell>
          <cell r="AI206">
            <v>0</v>
          </cell>
          <cell r="AJ206">
            <v>0</v>
          </cell>
          <cell r="AK206">
            <v>0</v>
          </cell>
          <cell r="AL206">
            <v>0</v>
          </cell>
          <cell r="AM206">
            <v>0</v>
          </cell>
          <cell r="AN206">
            <v>307</v>
          </cell>
          <cell r="AO206" t="str">
            <v>Exceptionals (Abnormals)</v>
          </cell>
          <cell r="AP206">
            <v>0</v>
          </cell>
          <cell r="AQ206">
            <v>0</v>
          </cell>
          <cell r="AR206">
            <v>0</v>
          </cell>
          <cell r="AS206">
            <v>0</v>
          </cell>
          <cell r="AT206">
            <v>0</v>
          </cell>
          <cell r="AU206" t="e">
            <v>#VALUE!</v>
          </cell>
          <cell r="AV206" t="e">
            <v>#VALUE!</v>
          </cell>
        </row>
        <row r="207">
          <cell r="A207">
            <v>296</v>
          </cell>
          <cell r="B207" t="str">
            <v>1fd_fleet_rentals</v>
          </cell>
          <cell r="C207" t="str">
            <v>Fleet rentals</v>
          </cell>
          <cell r="D207" t="str">
            <v>(m)</v>
          </cell>
          <cell r="E207">
            <v>0</v>
          </cell>
          <cell r="F207">
            <v>0</v>
          </cell>
          <cell r="G207">
            <v>0</v>
          </cell>
          <cell r="H207">
            <v>0</v>
          </cell>
          <cell r="I207">
            <v>0</v>
          </cell>
          <cell r="J207">
            <v>0</v>
          </cell>
          <cell r="K207">
            <v>0</v>
          </cell>
          <cell r="L207">
            <v>0</v>
          </cell>
          <cell r="M207">
            <v>0</v>
          </cell>
          <cell r="N207" t="str">
            <v>fd_fleet_rentals</v>
          </cell>
          <cell r="O207">
            <v>0</v>
          </cell>
          <cell r="P207">
            <v>0</v>
          </cell>
          <cell r="Q207">
            <v>1000000</v>
          </cell>
          <cell r="R207" t="str">
            <v>E</v>
          </cell>
          <cell r="S207">
            <v>2</v>
          </cell>
          <cell r="T207" t="str">
            <v>null</v>
          </cell>
          <cell r="U207">
            <v>1</v>
          </cell>
          <cell r="V207">
            <v>0</v>
          </cell>
          <cell r="W207">
            <v>0</v>
          </cell>
          <cell r="X207">
            <v>0</v>
          </cell>
          <cell r="Y207">
            <v>0</v>
          </cell>
          <cell r="Z207">
            <v>0</v>
          </cell>
          <cell r="AA207">
            <v>246</v>
          </cell>
          <cell r="AB207" t="str">
            <v>Fundamental data p&amp;L</v>
          </cell>
          <cell r="AC207">
            <v>215</v>
          </cell>
          <cell r="AD207">
            <v>0</v>
          </cell>
          <cell r="AE207">
            <v>0</v>
          </cell>
          <cell r="AF207">
            <v>0</v>
          </cell>
          <cell r="AG207">
            <v>0</v>
          </cell>
          <cell r="AH207">
            <v>0</v>
          </cell>
          <cell r="AI207">
            <v>0</v>
          </cell>
          <cell r="AJ207">
            <v>0</v>
          </cell>
          <cell r="AK207">
            <v>0</v>
          </cell>
          <cell r="AL207">
            <v>0</v>
          </cell>
          <cell r="AM207">
            <v>0</v>
          </cell>
          <cell r="AN207">
            <v>296</v>
          </cell>
          <cell r="AO207" t="str">
            <v>Fleet Rentals</v>
          </cell>
          <cell r="AP207">
            <v>0</v>
          </cell>
          <cell r="AQ207">
            <v>0</v>
          </cell>
          <cell r="AR207">
            <v>0</v>
          </cell>
          <cell r="AS207">
            <v>0</v>
          </cell>
          <cell r="AT207">
            <v>0</v>
          </cell>
          <cell r="AU207" t="e">
            <v>#VALUE!</v>
          </cell>
          <cell r="AV207" t="e">
            <v>#VALUE!</v>
          </cell>
        </row>
        <row r="208">
          <cell r="A208">
            <v>335</v>
          </cell>
          <cell r="B208" t="str">
            <v>1fd_net_income_ex_media</v>
          </cell>
          <cell r="C208" t="str">
            <v>Net income (adjusted ex new media net expense)</v>
          </cell>
          <cell r="D208" t="str">
            <v>(m)</v>
          </cell>
          <cell r="E208">
            <v>0</v>
          </cell>
          <cell r="F208">
            <v>0</v>
          </cell>
          <cell r="G208">
            <v>0</v>
          </cell>
          <cell r="H208">
            <v>0</v>
          </cell>
          <cell r="I208">
            <v>0</v>
          </cell>
          <cell r="J208">
            <v>0</v>
          </cell>
          <cell r="K208">
            <v>0</v>
          </cell>
          <cell r="L208">
            <v>0</v>
          </cell>
          <cell r="M208">
            <v>0</v>
          </cell>
          <cell r="N208" t="str">
            <v>fd_net_income_ex_media</v>
          </cell>
          <cell r="O208">
            <v>0</v>
          </cell>
          <cell r="P208">
            <v>0</v>
          </cell>
          <cell r="Q208">
            <v>1000000</v>
          </cell>
          <cell r="R208" t="str">
            <v>E</v>
          </cell>
          <cell r="S208">
            <v>2</v>
          </cell>
          <cell r="T208" t="str">
            <v>null</v>
          </cell>
          <cell r="U208">
            <v>1</v>
          </cell>
          <cell r="V208">
            <v>0</v>
          </cell>
          <cell r="W208">
            <v>0</v>
          </cell>
          <cell r="X208">
            <v>0</v>
          </cell>
          <cell r="Y208">
            <v>0</v>
          </cell>
          <cell r="Z208">
            <v>0</v>
          </cell>
          <cell r="AA208">
            <v>374</v>
          </cell>
          <cell r="AB208" t="str">
            <v>Fundamental data p&amp;L</v>
          </cell>
          <cell r="AC208">
            <v>215</v>
          </cell>
          <cell r="AD208">
            <v>0</v>
          </cell>
          <cell r="AE208">
            <v>0</v>
          </cell>
          <cell r="AF208">
            <v>0</v>
          </cell>
          <cell r="AG208">
            <v>0</v>
          </cell>
          <cell r="AH208">
            <v>0</v>
          </cell>
          <cell r="AI208">
            <v>0</v>
          </cell>
          <cell r="AJ208">
            <v>0</v>
          </cell>
          <cell r="AK208">
            <v>0</v>
          </cell>
          <cell r="AL208">
            <v>0</v>
          </cell>
          <cell r="AM208">
            <v>0</v>
          </cell>
          <cell r="AN208">
            <v>335</v>
          </cell>
          <cell r="AO208" t="str">
            <v xml:space="preserve">Net income (adjusted ex new media net expense) </v>
          </cell>
          <cell r="AP208">
            <v>0</v>
          </cell>
          <cell r="AQ208">
            <v>0</v>
          </cell>
          <cell r="AR208">
            <v>0</v>
          </cell>
          <cell r="AS208">
            <v>0</v>
          </cell>
          <cell r="AT208">
            <v>0</v>
          </cell>
          <cell r="AU208" t="e">
            <v>#VALUE!</v>
          </cell>
          <cell r="AV208" t="e">
            <v>#VALUE!</v>
          </cell>
        </row>
        <row r="209">
          <cell r="A209">
            <v>323</v>
          </cell>
          <cell r="B209" t="str">
            <v>1fd_non_interest_income</v>
          </cell>
          <cell r="C209" t="str">
            <v>Non-interest income</v>
          </cell>
          <cell r="D209" t="str">
            <v>(m)</v>
          </cell>
          <cell r="E209">
            <v>0</v>
          </cell>
          <cell r="F209">
            <v>0</v>
          </cell>
          <cell r="G209">
            <v>0</v>
          </cell>
          <cell r="H209">
            <v>0</v>
          </cell>
          <cell r="I209">
            <v>0</v>
          </cell>
          <cell r="J209">
            <v>0</v>
          </cell>
          <cell r="K209">
            <v>0</v>
          </cell>
          <cell r="L209">
            <v>0</v>
          </cell>
          <cell r="M209">
            <v>0</v>
          </cell>
          <cell r="N209" t="str">
            <v>fd_non_interest_income</v>
          </cell>
          <cell r="O209">
            <v>0</v>
          </cell>
          <cell r="P209">
            <v>0</v>
          </cell>
          <cell r="Q209">
            <v>1000000</v>
          </cell>
          <cell r="R209" t="str">
            <v>E</v>
          </cell>
          <cell r="S209">
            <v>2</v>
          </cell>
          <cell r="T209" t="str">
            <v>null</v>
          </cell>
          <cell r="U209">
            <v>1</v>
          </cell>
          <cell r="V209">
            <v>0</v>
          </cell>
          <cell r="W209">
            <v>0</v>
          </cell>
          <cell r="X209">
            <v>0</v>
          </cell>
          <cell r="Y209">
            <v>0</v>
          </cell>
          <cell r="Z209">
            <v>0</v>
          </cell>
          <cell r="AA209">
            <v>402</v>
          </cell>
          <cell r="AB209" t="str">
            <v>Fundamental data p&amp;L</v>
          </cell>
          <cell r="AC209">
            <v>215</v>
          </cell>
          <cell r="AD209">
            <v>0</v>
          </cell>
          <cell r="AE209">
            <v>0</v>
          </cell>
          <cell r="AF209">
            <v>0</v>
          </cell>
          <cell r="AG209">
            <v>0</v>
          </cell>
          <cell r="AH209">
            <v>0</v>
          </cell>
          <cell r="AI209">
            <v>0</v>
          </cell>
          <cell r="AJ209">
            <v>0</v>
          </cell>
          <cell r="AK209">
            <v>0</v>
          </cell>
          <cell r="AL209">
            <v>0</v>
          </cell>
          <cell r="AM209">
            <v>0</v>
          </cell>
          <cell r="AN209">
            <v>323</v>
          </cell>
          <cell r="AO209" t="str">
            <v>Non-interest income</v>
          </cell>
          <cell r="AP209">
            <v>0</v>
          </cell>
          <cell r="AQ209">
            <v>0</v>
          </cell>
          <cell r="AR209">
            <v>0</v>
          </cell>
          <cell r="AS209">
            <v>0</v>
          </cell>
          <cell r="AT209">
            <v>0</v>
          </cell>
          <cell r="AU209" t="e">
            <v>#VALUE!</v>
          </cell>
          <cell r="AV209" t="e">
            <v>#VALUE!</v>
          </cell>
        </row>
        <row r="210">
          <cell r="A210">
            <v>305</v>
          </cell>
          <cell r="B210" t="str">
            <v>1fd_operating_profit_postgoodwill</v>
          </cell>
          <cell r="C210" t="str">
            <v>Operating profit (post goodwill)</v>
          </cell>
          <cell r="D210" t="str">
            <v>(m)</v>
          </cell>
          <cell r="E210">
            <v>0</v>
          </cell>
          <cell r="F210">
            <v>0</v>
          </cell>
          <cell r="G210">
            <v>0</v>
          </cell>
          <cell r="H210">
            <v>0</v>
          </cell>
          <cell r="I210">
            <v>0</v>
          </cell>
          <cell r="J210">
            <v>0</v>
          </cell>
          <cell r="K210">
            <v>0</v>
          </cell>
          <cell r="L210">
            <v>0</v>
          </cell>
          <cell r="M210">
            <v>0</v>
          </cell>
          <cell r="N210" t="str">
            <v>fd_operating_profit_postgoodwill</v>
          </cell>
          <cell r="O210">
            <v>0</v>
          </cell>
          <cell r="P210">
            <v>0</v>
          </cell>
          <cell r="Q210">
            <v>1000000</v>
          </cell>
          <cell r="R210" t="str">
            <v>E</v>
          </cell>
          <cell r="S210">
            <v>2</v>
          </cell>
          <cell r="T210" t="str">
            <v>null</v>
          </cell>
          <cell r="U210">
            <v>1</v>
          </cell>
          <cell r="V210">
            <v>0</v>
          </cell>
          <cell r="W210">
            <v>0</v>
          </cell>
          <cell r="X210">
            <v>0</v>
          </cell>
          <cell r="Y210">
            <v>0</v>
          </cell>
          <cell r="Z210">
            <v>0</v>
          </cell>
          <cell r="AA210">
            <v>434</v>
          </cell>
          <cell r="AB210" t="str">
            <v>Fundamental data p&amp;L</v>
          </cell>
          <cell r="AC210">
            <v>215</v>
          </cell>
          <cell r="AD210">
            <v>0</v>
          </cell>
          <cell r="AE210">
            <v>0</v>
          </cell>
          <cell r="AF210">
            <v>0</v>
          </cell>
          <cell r="AG210">
            <v>0</v>
          </cell>
          <cell r="AH210">
            <v>0</v>
          </cell>
          <cell r="AI210">
            <v>0</v>
          </cell>
          <cell r="AJ210">
            <v>0</v>
          </cell>
          <cell r="AK210">
            <v>0</v>
          </cell>
          <cell r="AL210">
            <v>0</v>
          </cell>
          <cell r="AM210">
            <v>0</v>
          </cell>
          <cell r="AN210">
            <v>305</v>
          </cell>
          <cell r="AO210" t="str">
            <v>Operating profit - post goodwill</v>
          </cell>
          <cell r="AP210">
            <v>0</v>
          </cell>
          <cell r="AQ210">
            <v>0</v>
          </cell>
          <cell r="AR210">
            <v>0</v>
          </cell>
          <cell r="AS210">
            <v>0</v>
          </cell>
          <cell r="AT210">
            <v>0</v>
          </cell>
          <cell r="AU210" t="e">
            <v>#VALUE!</v>
          </cell>
          <cell r="AV210" t="e">
            <v>#VALUE!</v>
          </cell>
        </row>
        <row r="211">
          <cell r="A211">
            <v>300</v>
          </cell>
          <cell r="B211" t="str">
            <v>1fd_operating_profit_preprov</v>
          </cell>
          <cell r="C211" t="str">
            <v>Operating profit (pre-provisions)</v>
          </cell>
          <cell r="D211" t="str">
            <v>(m)</v>
          </cell>
          <cell r="E211">
            <v>0</v>
          </cell>
          <cell r="F211">
            <v>0</v>
          </cell>
          <cell r="G211">
            <v>0</v>
          </cell>
          <cell r="H211">
            <v>0</v>
          </cell>
          <cell r="I211">
            <v>0</v>
          </cell>
          <cell r="J211">
            <v>0</v>
          </cell>
          <cell r="K211">
            <v>0</v>
          </cell>
          <cell r="L211">
            <v>0</v>
          </cell>
          <cell r="M211">
            <v>0</v>
          </cell>
          <cell r="N211" t="str">
            <v>fd_operating_profit_preprov</v>
          </cell>
          <cell r="O211">
            <v>0</v>
          </cell>
          <cell r="P211">
            <v>0</v>
          </cell>
          <cell r="Q211">
            <v>1000000</v>
          </cell>
          <cell r="R211" t="str">
            <v>E</v>
          </cell>
          <cell r="S211">
            <v>2</v>
          </cell>
          <cell r="T211" t="str">
            <v>null</v>
          </cell>
          <cell r="U211">
            <v>1</v>
          </cell>
          <cell r="V211">
            <v>0</v>
          </cell>
          <cell r="W211">
            <v>0</v>
          </cell>
          <cell r="X211">
            <v>0</v>
          </cell>
          <cell r="Y211">
            <v>0</v>
          </cell>
          <cell r="Z211">
            <v>0</v>
          </cell>
          <cell r="AA211">
            <v>435</v>
          </cell>
          <cell r="AB211" t="str">
            <v>Fundamental data p&amp;L</v>
          </cell>
          <cell r="AC211">
            <v>215</v>
          </cell>
          <cell r="AD211">
            <v>0</v>
          </cell>
          <cell r="AE211">
            <v>0</v>
          </cell>
          <cell r="AF211">
            <v>0</v>
          </cell>
          <cell r="AG211">
            <v>0</v>
          </cell>
          <cell r="AH211">
            <v>0</v>
          </cell>
          <cell r="AI211">
            <v>0</v>
          </cell>
          <cell r="AJ211">
            <v>0</v>
          </cell>
          <cell r="AK211">
            <v>0</v>
          </cell>
          <cell r="AL211">
            <v>0</v>
          </cell>
          <cell r="AM211">
            <v>0</v>
          </cell>
          <cell r="AN211">
            <v>300</v>
          </cell>
          <cell r="AO211" t="str">
            <v>Operating profit - pre-provisions</v>
          </cell>
          <cell r="AP211">
            <v>0</v>
          </cell>
          <cell r="AQ211">
            <v>0</v>
          </cell>
          <cell r="AR211">
            <v>0</v>
          </cell>
          <cell r="AS211">
            <v>0</v>
          </cell>
          <cell r="AT211">
            <v>0</v>
          </cell>
          <cell r="AU211" t="e">
            <v>#VALUE!</v>
          </cell>
          <cell r="AV211" t="e">
            <v>#VALUE!</v>
          </cell>
        </row>
        <row r="212">
          <cell r="A212">
            <v>306</v>
          </cell>
          <cell r="B212" t="str">
            <v>1fd_prof_bef_tax_post_goodwill</v>
          </cell>
          <cell r="C212" t="str">
            <v>Profit before tax (post goodwill)</v>
          </cell>
          <cell r="D212" t="str">
            <v>(m)</v>
          </cell>
          <cell r="E212">
            <v>0</v>
          </cell>
          <cell r="F212">
            <v>0</v>
          </cell>
          <cell r="G212">
            <v>0</v>
          </cell>
          <cell r="H212">
            <v>0</v>
          </cell>
          <cell r="I212">
            <v>0</v>
          </cell>
          <cell r="J212">
            <v>0</v>
          </cell>
          <cell r="K212">
            <v>0</v>
          </cell>
          <cell r="L212">
            <v>0</v>
          </cell>
          <cell r="M212">
            <v>0</v>
          </cell>
          <cell r="N212" t="str">
            <v>fd_prof_bef_tax_post_goodwill</v>
          </cell>
          <cell r="O212">
            <v>0</v>
          </cell>
          <cell r="P212">
            <v>0</v>
          </cell>
          <cell r="Q212">
            <v>1000000</v>
          </cell>
          <cell r="R212" t="str">
            <v>E</v>
          </cell>
          <cell r="S212">
            <v>2</v>
          </cell>
          <cell r="T212" t="str">
            <v>null</v>
          </cell>
          <cell r="U212">
            <v>1</v>
          </cell>
          <cell r="V212">
            <v>0</v>
          </cell>
          <cell r="W212">
            <v>0</v>
          </cell>
          <cell r="X212">
            <v>0</v>
          </cell>
          <cell r="Y212">
            <v>0</v>
          </cell>
          <cell r="Z212">
            <v>0</v>
          </cell>
          <cell r="AA212">
            <v>485</v>
          </cell>
          <cell r="AB212" t="str">
            <v>Fundamental data p&amp;L</v>
          </cell>
          <cell r="AC212">
            <v>215</v>
          </cell>
          <cell r="AD212">
            <v>0</v>
          </cell>
          <cell r="AE212">
            <v>0</v>
          </cell>
          <cell r="AF212">
            <v>0</v>
          </cell>
          <cell r="AG212">
            <v>0</v>
          </cell>
          <cell r="AH212">
            <v>0</v>
          </cell>
          <cell r="AI212">
            <v>0</v>
          </cell>
          <cell r="AJ212">
            <v>0</v>
          </cell>
          <cell r="AK212">
            <v>0</v>
          </cell>
          <cell r="AL212">
            <v>0</v>
          </cell>
          <cell r="AM212">
            <v>0</v>
          </cell>
          <cell r="AN212">
            <v>306</v>
          </cell>
          <cell r="AO212" t="str">
            <v>Profit before Tax (post goodwill)</v>
          </cell>
          <cell r="AP212">
            <v>0</v>
          </cell>
          <cell r="AQ212">
            <v>0</v>
          </cell>
          <cell r="AR212">
            <v>0</v>
          </cell>
          <cell r="AS212">
            <v>0</v>
          </cell>
          <cell r="AT212">
            <v>0</v>
          </cell>
          <cell r="AU212" t="e">
            <v>#VALUE!</v>
          </cell>
          <cell r="AV212" t="e">
            <v>#VALUE!</v>
          </cell>
        </row>
        <row r="213">
          <cell r="A213">
            <v>324</v>
          </cell>
          <cell r="B213" t="str">
            <v>1fd_prov_for_credit_loss</v>
          </cell>
          <cell r="C213" t="str">
            <v>Provision for credit losses</v>
          </cell>
          <cell r="D213" t="str">
            <v>(m)</v>
          </cell>
          <cell r="E213">
            <v>0</v>
          </cell>
          <cell r="F213">
            <v>0</v>
          </cell>
          <cell r="G213">
            <v>0</v>
          </cell>
          <cell r="H213">
            <v>0</v>
          </cell>
          <cell r="I213">
            <v>0</v>
          </cell>
          <cell r="J213">
            <v>0</v>
          </cell>
          <cell r="K213">
            <v>0</v>
          </cell>
          <cell r="L213">
            <v>0</v>
          </cell>
          <cell r="M213">
            <v>0</v>
          </cell>
          <cell r="N213" t="str">
            <v>fd_prov_for_credit_loss</v>
          </cell>
          <cell r="O213">
            <v>0</v>
          </cell>
          <cell r="P213">
            <v>0</v>
          </cell>
          <cell r="Q213">
            <v>1000000</v>
          </cell>
          <cell r="R213" t="str">
            <v>E</v>
          </cell>
          <cell r="S213">
            <v>2</v>
          </cell>
          <cell r="T213" t="str">
            <v>null</v>
          </cell>
          <cell r="U213">
            <v>1</v>
          </cell>
          <cell r="V213">
            <v>0</v>
          </cell>
          <cell r="W213">
            <v>0</v>
          </cell>
          <cell r="X213">
            <v>0</v>
          </cell>
          <cell r="Y213">
            <v>0</v>
          </cell>
          <cell r="Z213">
            <v>0</v>
          </cell>
          <cell r="AA213">
            <v>491</v>
          </cell>
          <cell r="AB213" t="str">
            <v>Fundamental data p&amp;L</v>
          </cell>
          <cell r="AC213">
            <v>215</v>
          </cell>
          <cell r="AD213">
            <v>0</v>
          </cell>
          <cell r="AE213">
            <v>0</v>
          </cell>
          <cell r="AF213">
            <v>0</v>
          </cell>
          <cell r="AG213">
            <v>0</v>
          </cell>
          <cell r="AH213">
            <v>0</v>
          </cell>
          <cell r="AI213">
            <v>0</v>
          </cell>
          <cell r="AJ213">
            <v>0</v>
          </cell>
          <cell r="AK213">
            <v>0</v>
          </cell>
          <cell r="AL213">
            <v>0</v>
          </cell>
          <cell r="AM213">
            <v>0</v>
          </cell>
          <cell r="AN213">
            <v>324</v>
          </cell>
          <cell r="AO213" t="str">
            <v>Provision for credit losses</v>
          </cell>
          <cell r="AP213">
            <v>0</v>
          </cell>
          <cell r="AQ213">
            <v>0</v>
          </cell>
          <cell r="AR213">
            <v>0</v>
          </cell>
          <cell r="AS213">
            <v>0</v>
          </cell>
          <cell r="AT213">
            <v>0</v>
          </cell>
          <cell r="AU213" t="e">
            <v>#VALUE!</v>
          </cell>
          <cell r="AV213" t="e">
            <v>#VALUE!</v>
          </cell>
        </row>
        <row r="214">
          <cell r="A214">
            <v>417</v>
          </cell>
          <cell r="B214" t="str">
            <v>1fd_sales</v>
          </cell>
          <cell r="C214" t="str">
            <v>Turnover - total</v>
          </cell>
          <cell r="D214" t="str">
            <v>(m)</v>
          </cell>
          <cell r="E214">
            <v>0</v>
          </cell>
          <cell r="F214">
            <v>0</v>
          </cell>
          <cell r="G214">
            <v>0</v>
          </cell>
          <cell r="H214">
            <v>0</v>
          </cell>
          <cell r="I214">
            <v>0</v>
          </cell>
          <cell r="J214">
            <v>0</v>
          </cell>
          <cell r="K214">
            <v>0</v>
          </cell>
          <cell r="L214">
            <v>0</v>
          </cell>
          <cell r="M214">
            <v>0</v>
          </cell>
          <cell r="N214" t="str">
            <v>fd_sales</v>
          </cell>
          <cell r="O214">
            <v>0</v>
          </cell>
          <cell r="P214">
            <v>0</v>
          </cell>
          <cell r="Q214">
            <v>1000000</v>
          </cell>
          <cell r="R214" t="str">
            <v>E</v>
          </cell>
          <cell r="S214">
            <v>2</v>
          </cell>
          <cell r="T214" t="str">
            <v>null</v>
          </cell>
          <cell r="U214">
            <v>1</v>
          </cell>
          <cell r="V214">
            <v>0</v>
          </cell>
          <cell r="W214">
            <v>0</v>
          </cell>
          <cell r="X214">
            <v>0</v>
          </cell>
          <cell r="Y214">
            <v>0</v>
          </cell>
          <cell r="Z214">
            <v>0</v>
          </cell>
          <cell r="AA214">
            <v>576</v>
          </cell>
          <cell r="AB214" t="str">
            <v>Fundamental data p&amp;L</v>
          </cell>
          <cell r="AC214">
            <v>215</v>
          </cell>
          <cell r="AD214">
            <v>0</v>
          </cell>
          <cell r="AE214">
            <v>0</v>
          </cell>
          <cell r="AF214">
            <v>0</v>
          </cell>
          <cell r="AG214">
            <v>0</v>
          </cell>
          <cell r="AH214">
            <v>0</v>
          </cell>
          <cell r="AI214">
            <v>0</v>
          </cell>
          <cell r="AJ214">
            <v>0</v>
          </cell>
          <cell r="AK214">
            <v>0</v>
          </cell>
          <cell r="AL214">
            <v>0</v>
          </cell>
          <cell r="AM214">
            <v>0</v>
          </cell>
          <cell r="AN214" t="e">
            <v>#N/A</v>
          </cell>
          <cell r="AO214" t="e">
            <v>#N/A</v>
          </cell>
          <cell r="AP214" t="e">
            <v>#N/A</v>
          </cell>
          <cell r="AQ214" t="e">
            <v>#N/A</v>
          </cell>
          <cell r="AR214" t="e">
            <v>#N/A</v>
          </cell>
          <cell r="AS214" t="e">
            <v>#N/A</v>
          </cell>
          <cell r="AT214" t="e">
            <v>#N/A</v>
          </cell>
          <cell r="AU214" t="e">
            <v>#N/A</v>
          </cell>
          <cell r="AV214" t="e">
            <v>#N/A</v>
          </cell>
        </row>
        <row r="215">
          <cell r="A215">
            <v>311</v>
          </cell>
          <cell r="B215" t="str">
            <v>1fd_sales_gen_admin</v>
          </cell>
          <cell r="C215" t="str">
            <v>Sales, general &amp; admin</v>
          </cell>
          <cell r="D215" t="str">
            <v>(m)</v>
          </cell>
          <cell r="E215">
            <v>0</v>
          </cell>
          <cell r="F215">
            <v>0</v>
          </cell>
          <cell r="G215">
            <v>0</v>
          </cell>
          <cell r="H215">
            <v>0</v>
          </cell>
          <cell r="I215">
            <v>0</v>
          </cell>
          <cell r="J215">
            <v>0</v>
          </cell>
          <cell r="K215">
            <v>0</v>
          </cell>
          <cell r="L215">
            <v>0</v>
          </cell>
          <cell r="M215">
            <v>0</v>
          </cell>
          <cell r="N215" t="str">
            <v>fd_sales_gen_admin</v>
          </cell>
          <cell r="O215">
            <v>0</v>
          </cell>
          <cell r="P215">
            <v>0</v>
          </cell>
          <cell r="Q215">
            <v>1000000</v>
          </cell>
          <cell r="R215" t="str">
            <v>E</v>
          </cell>
          <cell r="S215">
            <v>2</v>
          </cell>
          <cell r="T215" t="str">
            <v>null</v>
          </cell>
          <cell r="U215">
            <v>1</v>
          </cell>
          <cell r="V215">
            <v>0</v>
          </cell>
          <cell r="W215">
            <v>0</v>
          </cell>
          <cell r="X215">
            <v>0</v>
          </cell>
          <cell r="Y215">
            <v>0</v>
          </cell>
          <cell r="Z215">
            <v>0</v>
          </cell>
          <cell r="AA215">
            <v>526</v>
          </cell>
          <cell r="AB215" t="str">
            <v>Fundamental data p&amp;L</v>
          </cell>
          <cell r="AC215">
            <v>215</v>
          </cell>
          <cell r="AD215">
            <v>0</v>
          </cell>
          <cell r="AE215">
            <v>0</v>
          </cell>
          <cell r="AF215">
            <v>0</v>
          </cell>
          <cell r="AG215">
            <v>0</v>
          </cell>
          <cell r="AH215">
            <v>0</v>
          </cell>
          <cell r="AI215">
            <v>0</v>
          </cell>
          <cell r="AJ215">
            <v>0</v>
          </cell>
          <cell r="AK215">
            <v>0</v>
          </cell>
          <cell r="AL215">
            <v>0</v>
          </cell>
          <cell r="AM215">
            <v>0</v>
          </cell>
          <cell r="AN215">
            <v>311</v>
          </cell>
          <cell r="AO215" t="str">
            <v>Sales, General &amp; Admin</v>
          </cell>
          <cell r="AP215">
            <v>0</v>
          </cell>
          <cell r="AQ215">
            <v>0</v>
          </cell>
          <cell r="AR215">
            <v>0</v>
          </cell>
          <cell r="AS215">
            <v>0</v>
          </cell>
          <cell r="AT215">
            <v>0</v>
          </cell>
          <cell r="AU215" t="e">
            <v>#VALUE!</v>
          </cell>
          <cell r="AV215" t="e">
            <v>#VALUE!</v>
          </cell>
        </row>
        <row r="216">
          <cell r="A216">
            <v>293</v>
          </cell>
          <cell r="B216" t="str">
            <v>1fd_total_op_costs</v>
          </cell>
          <cell r="C216" t="str">
            <v>Total operating costs</v>
          </cell>
          <cell r="D216" t="str">
            <v>(m)</v>
          </cell>
          <cell r="E216">
            <v>0</v>
          </cell>
          <cell r="F216">
            <v>0</v>
          </cell>
          <cell r="G216">
            <v>0</v>
          </cell>
          <cell r="H216">
            <v>0</v>
          </cell>
          <cell r="I216">
            <v>0</v>
          </cell>
          <cell r="J216">
            <v>0</v>
          </cell>
          <cell r="K216">
            <v>0</v>
          </cell>
          <cell r="L216">
            <v>0</v>
          </cell>
          <cell r="M216">
            <v>0</v>
          </cell>
          <cell r="N216" t="str">
            <v>fd_total_op_costs</v>
          </cell>
          <cell r="O216">
            <v>0</v>
          </cell>
          <cell r="P216">
            <v>0</v>
          </cell>
          <cell r="Q216">
            <v>1000000</v>
          </cell>
          <cell r="R216" t="str">
            <v>E</v>
          </cell>
          <cell r="S216">
            <v>2</v>
          </cell>
          <cell r="T216" t="str">
            <v>null</v>
          </cell>
          <cell r="U216">
            <v>1</v>
          </cell>
          <cell r="V216">
            <v>0</v>
          </cell>
          <cell r="W216">
            <v>0</v>
          </cell>
          <cell r="X216">
            <v>0</v>
          </cell>
          <cell r="Y216">
            <v>0</v>
          </cell>
          <cell r="Z216">
            <v>0</v>
          </cell>
          <cell r="AA216">
            <v>564</v>
          </cell>
          <cell r="AB216" t="str">
            <v>Fundamental data p&amp;L</v>
          </cell>
          <cell r="AC216">
            <v>215</v>
          </cell>
          <cell r="AD216">
            <v>0</v>
          </cell>
          <cell r="AE216">
            <v>0</v>
          </cell>
          <cell r="AF216">
            <v>0</v>
          </cell>
          <cell r="AG216">
            <v>0</v>
          </cell>
          <cell r="AH216">
            <v>0</v>
          </cell>
          <cell r="AI216">
            <v>0</v>
          </cell>
          <cell r="AJ216">
            <v>0</v>
          </cell>
          <cell r="AK216">
            <v>0</v>
          </cell>
          <cell r="AL216">
            <v>0</v>
          </cell>
          <cell r="AM216">
            <v>0</v>
          </cell>
          <cell r="AN216">
            <v>293</v>
          </cell>
          <cell r="AO216" t="str">
            <v>Total operating costs</v>
          </cell>
          <cell r="AP216" t="str">
            <v>m</v>
          </cell>
          <cell r="AQ216">
            <v>0</v>
          </cell>
          <cell r="AR216" t="str">
            <v>Oil &amp; Gas</v>
          </cell>
          <cell r="AS216">
            <v>0</v>
          </cell>
          <cell r="AT216">
            <v>0</v>
          </cell>
          <cell r="AU216" t="e">
            <v>#VALUE!</v>
          </cell>
          <cell r="AV216" t="e">
            <v>#VALUE!</v>
          </cell>
        </row>
        <row r="217">
          <cell r="A217">
            <v>312</v>
          </cell>
          <cell r="B217" t="str">
            <v>1fd_turnover_other</v>
          </cell>
          <cell r="C217" t="str">
            <v>Turnover - other</v>
          </cell>
          <cell r="D217" t="str">
            <v>(m)</v>
          </cell>
          <cell r="E217">
            <v>0</v>
          </cell>
          <cell r="F217">
            <v>0</v>
          </cell>
          <cell r="G217">
            <v>0</v>
          </cell>
          <cell r="H217">
            <v>0</v>
          </cell>
          <cell r="I217">
            <v>0</v>
          </cell>
          <cell r="J217">
            <v>0</v>
          </cell>
          <cell r="K217">
            <v>0</v>
          </cell>
          <cell r="L217">
            <v>0</v>
          </cell>
          <cell r="M217">
            <v>0</v>
          </cell>
          <cell r="N217" t="str">
            <v>fd_turnover_other</v>
          </cell>
          <cell r="O217">
            <v>0</v>
          </cell>
          <cell r="P217">
            <v>0</v>
          </cell>
          <cell r="Q217">
            <v>1000000</v>
          </cell>
          <cell r="R217" t="str">
            <v>E</v>
          </cell>
          <cell r="S217">
            <v>2</v>
          </cell>
          <cell r="T217" t="str">
            <v>null</v>
          </cell>
          <cell r="U217">
            <v>1</v>
          </cell>
          <cell r="V217">
            <v>0</v>
          </cell>
          <cell r="W217">
            <v>0</v>
          </cell>
          <cell r="X217">
            <v>0</v>
          </cell>
          <cell r="Y217">
            <v>0</v>
          </cell>
          <cell r="Z217">
            <v>0</v>
          </cell>
          <cell r="AA217">
            <v>575</v>
          </cell>
          <cell r="AB217" t="str">
            <v>Fundamental data p&amp;L</v>
          </cell>
          <cell r="AC217">
            <v>215</v>
          </cell>
          <cell r="AD217">
            <v>0</v>
          </cell>
          <cell r="AE217">
            <v>0</v>
          </cell>
          <cell r="AF217">
            <v>0</v>
          </cell>
          <cell r="AG217">
            <v>0</v>
          </cell>
          <cell r="AH217">
            <v>0</v>
          </cell>
          <cell r="AI217">
            <v>0</v>
          </cell>
          <cell r="AJ217">
            <v>0</v>
          </cell>
          <cell r="AK217">
            <v>0</v>
          </cell>
          <cell r="AL217">
            <v>0</v>
          </cell>
          <cell r="AM217">
            <v>0</v>
          </cell>
          <cell r="AN217">
            <v>312</v>
          </cell>
          <cell r="AO217" t="str">
            <v>Turnover - other</v>
          </cell>
          <cell r="AP217">
            <v>0</v>
          </cell>
          <cell r="AQ217">
            <v>0</v>
          </cell>
          <cell r="AR217">
            <v>0</v>
          </cell>
          <cell r="AS217">
            <v>0</v>
          </cell>
          <cell r="AT217">
            <v>0</v>
          </cell>
          <cell r="AU217" t="e">
            <v>#VALUE!</v>
          </cell>
          <cell r="AV217" t="e">
            <v>#VALUE!</v>
          </cell>
        </row>
        <row r="218">
          <cell r="A218">
            <v>111.9</v>
          </cell>
          <cell r="B218" t="str">
            <v>--</v>
          </cell>
          <cell r="C218" t="str">
            <v>Cashflow</v>
          </cell>
          <cell r="D218">
            <v>0</v>
          </cell>
          <cell r="E218">
            <v>0</v>
          </cell>
          <cell r="F218">
            <v>0</v>
          </cell>
          <cell r="G218">
            <v>0</v>
          </cell>
          <cell r="H218">
            <v>0</v>
          </cell>
          <cell r="I218">
            <v>0</v>
          </cell>
          <cell r="J218">
            <v>0</v>
          </cell>
          <cell r="K218">
            <v>0</v>
          </cell>
          <cell r="L218">
            <v>0</v>
          </cell>
          <cell r="M218">
            <v>0</v>
          </cell>
          <cell r="N218" t="str">
            <v>-</v>
          </cell>
          <cell r="O218" t="str">
            <v>-</v>
          </cell>
          <cell r="P218">
            <v>0</v>
          </cell>
          <cell r="Q218" t="str">
            <v>-</v>
          </cell>
          <cell r="R218" t="str">
            <v>Heading</v>
          </cell>
          <cell r="S218" t="str">
            <v>-</v>
          </cell>
          <cell r="T218">
            <v>1001</v>
          </cell>
          <cell r="U218" t="str">
            <v>-</v>
          </cell>
          <cell r="V218">
            <v>0</v>
          </cell>
          <cell r="W218">
            <v>0</v>
          </cell>
          <cell r="X218">
            <v>0</v>
          </cell>
          <cell r="Y218">
            <v>0</v>
          </cell>
          <cell r="Z218">
            <v>0</v>
          </cell>
          <cell r="AA218">
            <v>70</v>
          </cell>
          <cell r="AB218" t="str">
            <v>cashflowdata</v>
          </cell>
          <cell r="AC218">
            <v>216</v>
          </cell>
          <cell r="AD218">
            <v>0</v>
          </cell>
          <cell r="AE218">
            <v>0</v>
          </cell>
          <cell r="AF218">
            <v>0</v>
          </cell>
          <cell r="AG218">
            <v>0</v>
          </cell>
          <cell r="AH218">
            <v>0</v>
          </cell>
          <cell r="AI218">
            <v>0</v>
          </cell>
          <cell r="AJ218">
            <v>0</v>
          </cell>
          <cell r="AK218">
            <v>0</v>
          </cell>
          <cell r="AL218">
            <v>0</v>
          </cell>
          <cell r="AM218">
            <v>0</v>
          </cell>
          <cell r="AN218" t="e">
            <v>#N/A</v>
          </cell>
          <cell r="AO218" t="e">
            <v>#N/A</v>
          </cell>
          <cell r="AP218" t="e">
            <v>#N/A</v>
          </cell>
          <cell r="AQ218" t="e">
            <v>#N/A</v>
          </cell>
          <cell r="AR218" t="e">
            <v>#N/A</v>
          </cell>
          <cell r="AS218" t="e">
            <v>#N/A</v>
          </cell>
          <cell r="AT218" t="e">
            <v>#N/A</v>
          </cell>
          <cell r="AU218" t="e">
            <v>#N/A</v>
          </cell>
          <cell r="AV218" t="e">
            <v>#N/A</v>
          </cell>
        </row>
        <row r="219">
          <cell r="A219">
            <v>109</v>
          </cell>
          <cell r="B219" t="str">
            <v>2fd_operating_profit</v>
          </cell>
          <cell r="C219" t="str">
            <v>Operating profit</v>
          </cell>
          <cell r="D219" t="str">
            <v>(m)</v>
          </cell>
          <cell r="E219">
            <v>0</v>
          </cell>
          <cell r="F219">
            <v>0</v>
          </cell>
          <cell r="G219">
            <v>0</v>
          </cell>
          <cell r="H219">
            <v>0</v>
          </cell>
          <cell r="I219">
            <v>0</v>
          </cell>
          <cell r="J219">
            <v>0</v>
          </cell>
          <cell r="K219">
            <v>0</v>
          </cell>
          <cell r="L219">
            <v>0</v>
          </cell>
          <cell r="M219">
            <v>0</v>
          </cell>
          <cell r="N219" t="str">
            <v>fd_operating_profit</v>
          </cell>
          <cell r="O219">
            <v>0</v>
          </cell>
          <cell r="P219">
            <v>0</v>
          </cell>
          <cell r="Q219">
            <v>1000000</v>
          </cell>
          <cell r="R219" t="str">
            <v>E</v>
          </cell>
          <cell r="S219">
            <v>2</v>
          </cell>
          <cell r="T219" t="str">
            <v>null</v>
          </cell>
          <cell r="U219">
            <v>2</v>
          </cell>
          <cell r="V219">
            <v>0</v>
          </cell>
          <cell r="W219">
            <v>0</v>
          </cell>
          <cell r="X219">
            <v>0</v>
          </cell>
          <cell r="Y219">
            <v>0</v>
          </cell>
          <cell r="Z219">
            <v>0</v>
          </cell>
          <cell r="AA219">
            <v>433</v>
          </cell>
          <cell r="AB219" t="str">
            <v>cashflowdata</v>
          </cell>
          <cell r="AC219">
            <v>218</v>
          </cell>
          <cell r="AD219">
            <v>0</v>
          </cell>
          <cell r="AE219" t="str">
            <v>fd_operating_profit</v>
          </cell>
          <cell r="AF219">
            <v>0</v>
          </cell>
          <cell r="AG219">
            <v>0</v>
          </cell>
          <cell r="AH219">
            <v>0</v>
          </cell>
          <cell r="AI219">
            <v>0</v>
          </cell>
          <cell r="AJ219">
            <v>43</v>
          </cell>
          <cell r="AK219">
            <v>0</v>
          </cell>
          <cell r="AL219">
            <v>0</v>
          </cell>
          <cell r="AM219">
            <v>0</v>
          </cell>
          <cell r="AN219">
            <v>109</v>
          </cell>
          <cell r="AO219" t="str">
            <v>Operating profit</v>
          </cell>
          <cell r="AP219" t="str">
            <v>m</v>
          </cell>
          <cell r="AQ219">
            <v>0</v>
          </cell>
          <cell r="AR219" t="str">
            <v>from P&amp;L</v>
          </cell>
          <cell r="AS219">
            <v>0</v>
          </cell>
          <cell r="AT219">
            <v>0</v>
          </cell>
          <cell r="AU219" t="e">
            <v>#VALUE!</v>
          </cell>
          <cell r="AV219" t="e">
            <v>#VALUE!</v>
          </cell>
        </row>
        <row r="220">
          <cell r="A220">
            <v>112</v>
          </cell>
          <cell r="B220" t="str">
            <v>1c_chng_working_cap</v>
          </cell>
          <cell r="C220" t="str">
            <v>Change in working capital</v>
          </cell>
          <cell r="D220" t="str">
            <v>(m)</v>
          </cell>
          <cell r="E220">
            <v>0</v>
          </cell>
          <cell r="F220">
            <v>0</v>
          </cell>
          <cell r="G220">
            <v>0</v>
          </cell>
          <cell r="H220">
            <v>0</v>
          </cell>
          <cell r="I220">
            <v>0</v>
          </cell>
          <cell r="J220">
            <v>0</v>
          </cell>
          <cell r="K220">
            <v>0</v>
          </cell>
          <cell r="L220">
            <v>0</v>
          </cell>
          <cell r="M220">
            <v>0</v>
          </cell>
          <cell r="N220" t="str">
            <v>c_chng_working_cap</v>
          </cell>
          <cell r="O220">
            <v>0</v>
          </cell>
          <cell r="P220">
            <v>0</v>
          </cell>
          <cell r="Q220">
            <v>1000000</v>
          </cell>
          <cell r="R220" t="str">
            <v>E</v>
          </cell>
          <cell r="S220">
            <v>2</v>
          </cell>
          <cell r="T220" t="str">
            <v>null</v>
          </cell>
          <cell r="U220">
            <v>1</v>
          </cell>
          <cell r="V220">
            <v>0</v>
          </cell>
          <cell r="W220">
            <v>0</v>
          </cell>
          <cell r="X220">
            <v>0</v>
          </cell>
          <cell r="Y220">
            <v>0</v>
          </cell>
          <cell r="Z220">
            <v>0</v>
          </cell>
          <cell r="AA220">
            <v>83</v>
          </cell>
          <cell r="AB220" t="str">
            <v>cashflowdata</v>
          </cell>
          <cell r="AC220">
            <v>219</v>
          </cell>
          <cell r="AD220">
            <v>0</v>
          </cell>
          <cell r="AE220">
            <v>0</v>
          </cell>
          <cell r="AF220">
            <v>0</v>
          </cell>
          <cell r="AG220">
            <v>0</v>
          </cell>
          <cell r="AH220">
            <v>0</v>
          </cell>
          <cell r="AI220">
            <v>0</v>
          </cell>
          <cell r="AJ220">
            <v>0</v>
          </cell>
          <cell r="AK220">
            <v>0</v>
          </cell>
          <cell r="AL220">
            <v>0</v>
          </cell>
          <cell r="AM220">
            <v>0</v>
          </cell>
          <cell r="AN220">
            <v>112</v>
          </cell>
          <cell r="AO220" t="str">
            <v>Change in Working capital</v>
          </cell>
          <cell r="AP220" t="str">
            <v>m</v>
          </cell>
          <cell r="AQ220">
            <v>0</v>
          </cell>
          <cell r="AR220">
            <v>0</v>
          </cell>
          <cell r="AS220">
            <v>0</v>
          </cell>
          <cell r="AT220">
            <v>0</v>
          </cell>
          <cell r="AU220" t="e">
            <v>#VALUE!</v>
          </cell>
          <cell r="AV220" t="e">
            <v>#VALUE!</v>
          </cell>
        </row>
        <row r="221">
          <cell r="A221">
            <v>112.4</v>
          </cell>
          <cell r="B221" t="str">
            <v>1c_chng_working_cap_op</v>
          </cell>
          <cell r="C221" t="str">
            <v>Change in working capital - operating</v>
          </cell>
          <cell r="D221" t="str">
            <v>(m)</v>
          </cell>
          <cell r="E221">
            <v>0</v>
          </cell>
          <cell r="F221">
            <v>0</v>
          </cell>
          <cell r="G221">
            <v>0</v>
          </cell>
          <cell r="H221">
            <v>0</v>
          </cell>
          <cell r="I221">
            <v>0</v>
          </cell>
          <cell r="J221">
            <v>0</v>
          </cell>
          <cell r="K221">
            <v>0</v>
          </cell>
          <cell r="L221">
            <v>0</v>
          </cell>
          <cell r="M221">
            <v>0</v>
          </cell>
          <cell r="N221" t="str">
            <v>c_chng_working_cap_op</v>
          </cell>
          <cell r="O221">
            <v>0</v>
          </cell>
          <cell r="P221">
            <v>0</v>
          </cell>
          <cell r="Q221">
            <v>1000000</v>
          </cell>
          <cell r="R221" t="str">
            <v>E</v>
          </cell>
          <cell r="S221">
            <v>2</v>
          </cell>
          <cell r="T221" t="str">
            <v>null</v>
          </cell>
          <cell r="U221">
            <v>1</v>
          </cell>
          <cell r="V221">
            <v>0</v>
          </cell>
          <cell r="W221">
            <v>0</v>
          </cell>
          <cell r="X221">
            <v>0</v>
          </cell>
          <cell r="Y221">
            <v>0</v>
          </cell>
          <cell r="Z221">
            <v>0</v>
          </cell>
          <cell r="AA221">
            <v>83</v>
          </cell>
          <cell r="AB221" t="str">
            <v>cashflowdata</v>
          </cell>
          <cell r="AC221">
            <v>219.3</v>
          </cell>
          <cell r="AD221">
            <v>0</v>
          </cell>
          <cell r="AE221">
            <v>0</v>
          </cell>
          <cell r="AF221">
            <v>0</v>
          </cell>
          <cell r="AG221">
            <v>0</v>
          </cell>
          <cell r="AH221">
            <v>0</v>
          </cell>
          <cell r="AI221">
            <v>0</v>
          </cell>
          <cell r="AJ221">
            <v>0</v>
          </cell>
          <cell r="AK221">
            <v>0</v>
          </cell>
          <cell r="AL221">
            <v>0</v>
          </cell>
          <cell r="AM221">
            <v>0</v>
          </cell>
          <cell r="AN221" t="e">
            <v>#N/A</v>
          </cell>
          <cell r="AO221" t="e">
            <v>#N/A</v>
          </cell>
          <cell r="AP221" t="e">
            <v>#N/A</v>
          </cell>
          <cell r="AQ221" t="e">
            <v>#N/A</v>
          </cell>
          <cell r="AR221" t="e">
            <v>#N/A</v>
          </cell>
          <cell r="AS221" t="e">
            <v>#N/A</v>
          </cell>
          <cell r="AT221" t="e">
            <v>#N/A</v>
          </cell>
          <cell r="AU221" t="e">
            <v>#N/A</v>
          </cell>
          <cell r="AV221" t="e">
            <v>#N/A</v>
          </cell>
        </row>
        <row r="222">
          <cell r="A222">
            <v>112.2</v>
          </cell>
          <cell r="B222" t="str">
            <v>2c_chng_working_cap</v>
          </cell>
          <cell r="C222" t="str">
            <v>Change in working capital</v>
          </cell>
          <cell r="D222" t="str">
            <v>(m)</v>
          </cell>
          <cell r="E222">
            <v>0</v>
          </cell>
          <cell r="F222">
            <v>0</v>
          </cell>
          <cell r="G222">
            <v>0</v>
          </cell>
          <cell r="H222">
            <v>0</v>
          </cell>
          <cell r="I222">
            <v>0</v>
          </cell>
          <cell r="J222">
            <v>0</v>
          </cell>
          <cell r="K222">
            <v>0</v>
          </cell>
          <cell r="L222">
            <v>0</v>
          </cell>
          <cell r="M222">
            <v>0</v>
          </cell>
          <cell r="N222" t="str">
            <v>c_chng_working_cap</v>
          </cell>
          <cell r="O222">
            <v>0</v>
          </cell>
          <cell r="P222">
            <v>0</v>
          </cell>
          <cell r="Q222">
            <v>1000000</v>
          </cell>
          <cell r="R222" t="str">
            <v>E</v>
          </cell>
          <cell r="S222">
            <v>2</v>
          </cell>
          <cell r="T222" t="str">
            <v>null</v>
          </cell>
          <cell r="U222">
            <v>2</v>
          </cell>
          <cell r="V222">
            <v>0</v>
          </cell>
          <cell r="W222">
            <v>0</v>
          </cell>
          <cell r="X222">
            <v>0</v>
          </cell>
          <cell r="Y222">
            <v>0</v>
          </cell>
          <cell r="Z222">
            <v>0</v>
          </cell>
          <cell r="AA222">
            <v>84</v>
          </cell>
          <cell r="AB222" t="str">
            <v>cashflowdata</v>
          </cell>
          <cell r="AC222">
            <v>220</v>
          </cell>
          <cell r="AD222">
            <v>0</v>
          </cell>
          <cell r="AE222" t="str">
            <v>c_chng_working_cap</v>
          </cell>
          <cell r="AF222">
            <v>0</v>
          </cell>
          <cell r="AG222">
            <v>0</v>
          </cell>
          <cell r="AH222">
            <v>0</v>
          </cell>
          <cell r="AI222">
            <v>0</v>
          </cell>
          <cell r="AJ222">
            <v>112</v>
          </cell>
          <cell r="AK222">
            <v>0</v>
          </cell>
          <cell r="AL222">
            <v>0</v>
          </cell>
          <cell r="AM222">
            <v>0</v>
          </cell>
          <cell r="AN222" t="e">
            <v>#N/A</v>
          </cell>
          <cell r="AO222" t="e">
            <v>#N/A</v>
          </cell>
          <cell r="AP222" t="e">
            <v>#N/A</v>
          </cell>
          <cell r="AQ222" t="e">
            <v>#N/A</v>
          </cell>
          <cell r="AR222" t="e">
            <v>#N/A</v>
          </cell>
          <cell r="AS222" t="e">
            <v>#N/A</v>
          </cell>
          <cell r="AT222" t="e">
            <v>#N/A</v>
          </cell>
          <cell r="AU222" t="e">
            <v>#N/A</v>
          </cell>
          <cell r="AV222" t="e">
            <v>#N/A</v>
          </cell>
        </row>
        <row r="223">
          <cell r="A223">
            <v>113.2</v>
          </cell>
          <cell r="B223" t="str">
            <v>2c_cash_gen_cons_by_ops</v>
          </cell>
          <cell r="C223" t="str">
            <v>Cash generated/consumed by operations</v>
          </cell>
          <cell r="D223" t="str">
            <v>(m)</v>
          </cell>
          <cell r="E223">
            <v>0</v>
          </cell>
          <cell r="F223">
            <v>0</v>
          </cell>
          <cell r="G223">
            <v>0</v>
          </cell>
          <cell r="H223">
            <v>0</v>
          </cell>
          <cell r="I223">
            <v>0</v>
          </cell>
          <cell r="J223">
            <v>0</v>
          </cell>
          <cell r="K223">
            <v>0</v>
          </cell>
          <cell r="L223">
            <v>0</v>
          </cell>
          <cell r="M223">
            <v>0</v>
          </cell>
          <cell r="N223" t="str">
            <v>c_cash_gen_cons_by_ops</v>
          </cell>
          <cell r="O223">
            <v>0</v>
          </cell>
          <cell r="P223">
            <v>0</v>
          </cell>
          <cell r="Q223">
            <v>1000000</v>
          </cell>
          <cell r="R223" t="str">
            <v>E</v>
          </cell>
          <cell r="S223">
            <v>2</v>
          </cell>
          <cell r="T223" t="str">
            <v>null</v>
          </cell>
          <cell r="U223">
            <v>2</v>
          </cell>
          <cell r="V223">
            <v>0</v>
          </cell>
          <cell r="W223">
            <v>0</v>
          </cell>
          <cell r="X223">
            <v>0</v>
          </cell>
          <cell r="Y223">
            <v>0</v>
          </cell>
          <cell r="Z223">
            <v>0</v>
          </cell>
          <cell r="AA223">
            <v>63</v>
          </cell>
          <cell r="AB223" t="str">
            <v>cashflowdata</v>
          </cell>
          <cell r="AC223">
            <v>221</v>
          </cell>
          <cell r="AD223">
            <v>0</v>
          </cell>
          <cell r="AE223" t="str">
            <v>c_cash_gen_cons_by_ops</v>
          </cell>
          <cell r="AF223">
            <v>0</v>
          </cell>
          <cell r="AG223">
            <v>0</v>
          </cell>
          <cell r="AH223">
            <v>0</v>
          </cell>
          <cell r="AI223">
            <v>0</v>
          </cell>
          <cell r="AJ223">
            <v>113</v>
          </cell>
          <cell r="AK223">
            <v>0</v>
          </cell>
          <cell r="AL223">
            <v>0</v>
          </cell>
          <cell r="AM223">
            <v>0</v>
          </cell>
          <cell r="AN223" t="e">
            <v>#N/A</v>
          </cell>
          <cell r="AO223" t="e">
            <v>#N/A</v>
          </cell>
          <cell r="AP223" t="e">
            <v>#N/A</v>
          </cell>
          <cell r="AQ223" t="e">
            <v>#N/A</v>
          </cell>
          <cell r="AR223" t="e">
            <v>#N/A</v>
          </cell>
          <cell r="AS223" t="e">
            <v>#N/A</v>
          </cell>
          <cell r="AT223" t="e">
            <v>#N/A</v>
          </cell>
          <cell r="AU223" t="e">
            <v>#N/A</v>
          </cell>
          <cell r="AV223" t="e">
            <v>#N/A</v>
          </cell>
        </row>
        <row r="224">
          <cell r="A224">
            <v>112.6</v>
          </cell>
          <cell r="B224" t="str">
            <v>1c_non_cash_items</v>
          </cell>
          <cell r="C224" t="str">
            <v>Non cash items</v>
          </cell>
          <cell r="D224" t="str">
            <v>(m)</v>
          </cell>
          <cell r="E224">
            <v>0</v>
          </cell>
          <cell r="F224">
            <v>0</v>
          </cell>
          <cell r="G224">
            <v>0</v>
          </cell>
          <cell r="H224">
            <v>0</v>
          </cell>
          <cell r="I224">
            <v>0</v>
          </cell>
          <cell r="J224">
            <v>0</v>
          </cell>
          <cell r="K224">
            <v>0</v>
          </cell>
          <cell r="L224">
            <v>0</v>
          </cell>
          <cell r="M224">
            <v>0</v>
          </cell>
          <cell r="N224" t="str">
            <v>c_non_cash_items</v>
          </cell>
          <cell r="O224">
            <v>0</v>
          </cell>
          <cell r="P224">
            <v>0</v>
          </cell>
          <cell r="Q224">
            <v>1000000</v>
          </cell>
          <cell r="R224" t="str">
            <v>E</v>
          </cell>
          <cell r="S224">
            <v>2</v>
          </cell>
          <cell r="T224" t="str">
            <v>null</v>
          </cell>
          <cell r="U224">
            <v>1</v>
          </cell>
          <cell r="V224">
            <v>0</v>
          </cell>
          <cell r="W224">
            <v>0</v>
          </cell>
          <cell r="X224">
            <v>0</v>
          </cell>
          <cell r="Y224">
            <v>0</v>
          </cell>
          <cell r="Z224">
            <v>0</v>
          </cell>
          <cell r="AA224">
            <v>63</v>
          </cell>
          <cell r="AB224" t="str">
            <v>cashflowdata</v>
          </cell>
          <cell r="AC224">
            <v>221</v>
          </cell>
          <cell r="AD224">
            <v>0</v>
          </cell>
          <cell r="AE224">
            <v>0</v>
          </cell>
          <cell r="AF224">
            <v>0</v>
          </cell>
          <cell r="AG224">
            <v>0</v>
          </cell>
          <cell r="AH224">
            <v>0</v>
          </cell>
          <cell r="AI224">
            <v>0</v>
          </cell>
          <cell r="AJ224">
            <v>0</v>
          </cell>
          <cell r="AK224">
            <v>0</v>
          </cell>
          <cell r="AL224">
            <v>0</v>
          </cell>
          <cell r="AM224">
            <v>0</v>
          </cell>
          <cell r="AN224" t="e">
            <v>#N/A</v>
          </cell>
          <cell r="AO224" t="e">
            <v>#N/A</v>
          </cell>
          <cell r="AP224" t="e">
            <v>#N/A</v>
          </cell>
          <cell r="AQ224" t="e">
            <v>#N/A</v>
          </cell>
          <cell r="AR224" t="e">
            <v>#N/A</v>
          </cell>
          <cell r="AS224" t="e">
            <v>#N/A</v>
          </cell>
          <cell r="AT224" t="e">
            <v>#N/A</v>
          </cell>
          <cell r="AU224" t="e">
            <v>#N/A</v>
          </cell>
          <cell r="AV224" t="e">
            <v>#N/A</v>
          </cell>
        </row>
        <row r="225">
          <cell r="A225">
            <v>113</v>
          </cell>
          <cell r="B225" t="str">
            <v>1c_cash_gen_cons_by_ops</v>
          </cell>
          <cell r="C225" t="str">
            <v>Cash generated/consumed by operations</v>
          </cell>
          <cell r="D225" t="str">
            <v>(m)</v>
          </cell>
          <cell r="E225">
            <v>0</v>
          </cell>
          <cell r="F225">
            <v>0</v>
          </cell>
          <cell r="G225">
            <v>0</v>
          </cell>
          <cell r="H225">
            <v>0</v>
          </cell>
          <cell r="I225">
            <v>0</v>
          </cell>
          <cell r="J225">
            <v>0</v>
          </cell>
          <cell r="K225">
            <v>0</v>
          </cell>
          <cell r="L225">
            <v>0</v>
          </cell>
          <cell r="M225">
            <v>0</v>
          </cell>
          <cell r="N225" t="str">
            <v>c_cash_gen_cons_by_ops</v>
          </cell>
          <cell r="O225">
            <v>0</v>
          </cell>
          <cell r="P225">
            <v>0</v>
          </cell>
          <cell r="Q225">
            <v>1000000</v>
          </cell>
          <cell r="R225" t="str">
            <v>E</v>
          </cell>
          <cell r="S225">
            <v>2</v>
          </cell>
          <cell r="T225" t="str">
            <v>null</v>
          </cell>
          <cell r="U225">
            <v>1</v>
          </cell>
          <cell r="V225">
            <v>0</v>
          </cell>
          <cell r="W225">
            <v>0</v>
          </cell>
          <cell r="X225">
            <v>0</v>
          </cell>
          <cell r="Y225">
            <v>0</v>
          </cell>
          <cell r="Z225">
            <v>0</v>
          </cell>
          <cell r="AA225">
            <v>64</v>
          </cell>
          <cell r="AB225" t="str">
            <v>cashflowdata</v>
          </cell>
          <cell r="AC225">
            <v>222</v>
          </cell>
          <cell r="AD225">
            <v>0</v>
          </cell>
          <cell r="AE225">
            <v>0</v>
          </cell>
          <cell r="AF225">
            <v>0</v>
          </cell>
          <cell r="AG225">
            <v>0</v>
          </cell>
          <cell r="AH225">
            <v>0</v>
          </cell>
          <cell r="AI225">
            <v>0</v>
          </cell>
          <cell r="AJ225">
            <v>109</v>
          </cell>
          <cell r="AK225">
            <v>110</v>
          </cell>
          <cell r="AL225">
            <v>112</v>
          </cell>
          <cell r="AM225">
            <v>0</v>
          </cell>
          <cell r="AN225">
            <v>113</v>
          </cell>
          <cell r="AO225" t="str">
            <v>Cash generated/consumed by Operations</v>
          </cell>
          <cell r="AP225" t="str">
            <v>m</v>
          </cell>
          <cell r="AQ225">
            <v>0</v>
          </cell>
          <cell r="AR225">
            <v>0</v>
          </cell>
          <cell r="AS225" t="str">
            <v>109+110+111+112</v>
          </cell>
          <cell r="AT225" t="str">
            <v>opProfit+Depn&amp;amort+change in provisions+changein workingcap</v>
          </cell>
          <cell r="AU225" t="e">
            <v>#VALUE!</v>
          </cell>
          <cell r="AV225" t="e">
            <v>#VALUE!</v>
          </cell>
        </row>
        <row r="226">
          <cell r="A226">
            <v>114</v>
          </cell>
          <cell r="B226" t="str">
            <v>1c_tax_paid</v>
          </cell>
          <cell r="C226" t="str">
            <v>Tax paid</v>
          </cell>
          <cell r="D226" t="str">
            <v>(m)</v>
          </cell>
          <cell r="E226">
            <v>0</v>
          </cell>
          <cell r="F226">
            <v>0</v>
          </cell>
          <cell r="G226">
            <v>0</v>
          </cell>
          <cell r="H226">
            <v>0</v>
          </cell>
          <cell r="I226">
            <v>0</v>
          </cell>
          <cell r="J226">
            <v>0</v>
          </cell>
          <cell r="K226">
            <v>0</v>
          </cell>
          <cell r="L226">
            <v>0</v>
          </cell>
          <cell r="M226">
            <v>0</v>
          </cell>
          <cell r="N226" t="str">
            <v>c_tax_paid</v>
          </cell>
          <cell r="O226">
            <v>0</v>
          </cell>
          <cell r="P226">
            <v>0</v>
          </cell>
          <cell r="Q226">
            <v>1000000</v>
          </cell>
          <cell r="R226" t="str">
            <v>E</v>
          </cell>
          <cell r="S226">
            <v>2</v>
          </cell>
          <cell r="T226" t="str">
            <v>null</v>
          </cell>
          <cell r="U226">
            <v>1</v>
          </cell>
          <cell r="V226">
            <v>0</v>
          </cell>
          <cell r="W226">
            <v>0</v>
          </cell>
          <cell r="X226">
            <v>0</v>
          </cell>
          <cell r="Y226">
            <v>0</v>
          </cell>
          <cell r="Z226">
            <v>0</v>
          </cell>
          <cell r="AA226">
            <v>552</v>
          </cell>
          <cell r="AB226" t="str">
            <v>cashflowdata</v>
          </cell>
          <cell r="AC226">
            <v>223</v>
          </cell>
          <cell r="AD226">
            <v>0</v>
          </cell>
          <cell r="AE226">
            <v>0</v>
          </cell>
          <cell r="AF226">
            <v>0</v>
          </cell>
          <cell r="AG226">
            <v>0</v>
          </cell>
          <cell r="AH226">
            <v>0</v>
          </cell>
          <cell r="AI226">
            <v>0</v>
          </cell>
          <cell r="AJ226">
            <v>0</v>
          </cell>
          <cell r="AK226">
            <v>0</v>
          </cell>
          <cell r="AL226">
            <v>0</v>
          </cell>
          <cell r="AM226">
            <v>0</v>
          </cell>
          <cell r="AN226">
            <v>114</v>
          </cell>
          <cell r="AO226" t="str">
            <v>Tax paid</v>
          </cell>
          <cell r="AP226" t="str">
            <v>m</v>
          </cell>
          <cell r="AQ226">
            <v>0</v>
          </cell>
          <cell r="AR226">
            <v>0</v>
          </cell>
          <cell r="AS226">
            <v>0</v>
          </cell>
          <cell r="AT226">
            <v>0</v>
          </cell>
          <cell r="AU226" t="e">
            <v>#VALUE!</v>
          </cell>
          <cell r="AV226" t="e">
            <v>#VALUE!</v>
          </cell>
        </row>
        <row r="227">
          <cell r="A227">
            <v>115</v>
          </cell>
          <cell r="B227" t="str">
            <v>1c_opcf_aft_tax</v>
          </cell>
          <cell r="C227" t="str">
            <v>Operating cashflow after tax</v>
          </cell>
          <cell r="D227" t="str">
            <v>(m)</v>
          </cell>
          <cell r="E227">
            <v>0</v>
          </cell>
          <cell r="F227">
            <v>0</v>
          </cell>
          <cell r="G227">
            <v>0</v>
          </cell>
          <cell r="H227">
            <v>0</v>
          </cell>
          <cell r="I227">
            <v>0</v>
          </cell>
          <cell r="J227">
            <v>0</v>
          </cell>
          <cell r="K227">
            <v>0</v>
          </cell>
          <cell r="L227">
            <v>0</v>
          </cell>
          <cell r="M227">
            <v>0</v>
          </cell>
          <cell r="N227" t="str">
            <v>c_opcf_aft_tax</v>
          </cell>
          <cell r="O227">
            <v>0</v>
          </cell>
          <cell r="P227">
            <v>0</v>
          </cell>
          <cell r="Q227">
            <v>1000000</v>
          </cell>
          <cell r="R227" t="str">
            <v>E</v>
          </cell>
          <cell r="S227">
            <v>2</v>
          </cell>
          <cell r="T227" t="str">
            <v>null</v>
          </cell>
          <cell r="U227">
            <v>1</v>
          </cell>
          <cell r="V227">
            <v>0</v>
          </cell>
          <cell r="W227">
            <v>0</v>
          </cell>
          <cell r="X227">
            <v>0</v>
          </cell>
          <cell r="Y227">
            <v>0</v>
          </cell>
          <cell r="Z227">
            <v>0</v>
          </cell>
          <cell r="AA227">
            <v>421</v>
          </cell>
          <cell r="AB227" t="str">
            <v>cashflowdata</v>
          </cell>
          <cell r="AC227">
            <v>225</v>
          </cell>
          <cell r="AD227">
            <v>0</v>
          </cell>
          <cell r="AE227">
            <v>0</v>
          </cell>
          <cell r="AF227">
            <v>0</v>
          </cell>
          <cell r="AG227">
            <v>0</v>
          </cell>
          <cell r="AH227">
            <v>0</v>
          </cell>
          <cell r="AI227">
            <v>0</v>
          </cell>
          <cell r="AJ227">
            <v>113</v>
          </cell>
          <cell r="AK227">
            <v>114</v>
          </cell>
          <cell r="AL227">
            <v>0</v>
          </cell>
          <cell r="AM227">
            <v>0</v>
          </cell>
          <cell r="AN227">
            <v>115</v>
          </cell>
          <cell r="AO227" t="str">
            <v>Operating Cashflow after tax</v>
          </cell>
          <cell r="AP227" t="str">
            <v>m</v>
          </cell>
          <cell r="AQ227" t="str">
            <v>Net cash provided by operating activites</v>
          </cell>
          <cell r="AR227">
            <v>0</v>
          </cell>
          <cell r="AS227" t="str">
            <v>113-114</v>
          </cell>
          <cell r="AT227">
            <v>0</v>
          </cell>
          <cell r="AU227" t="e">
            <v>#VALUE!</v>
          </cell>
          <cell r="AV227" t="e">
            <v>#VALUE!</v>
          </cell>
        </row>
        <row r="228">
          <cell r="A228">
            <v>116</v>
          </cell>
          <cell r="B228" t="str">
            <v>1c_interest_received</v>
          </cell>
          <cell r="C228" t="str">
            <v>Only use label no 117.2Interest received#</v>
          </cell>
          <cell r="D228" t="str">
            <v>(m)</v>
          </cell>
          <cell r="E228">
            <v>0</v>
          </cell>
          <cell r="F228">
            <v>0</v>
          </cell>
          <cell r="G228">
            <v>0</v>
          </cell>
          <cell r="H228">
            <v>0</v>
          </cell>
          <cell r="I228">
            <v>0</v>
          </cell>
          <cell r="J228">
            <v>0</v>
          </cell>
          <cell r="K228">
            <v>0</v>
          </cell>
          <cell r="L228">
            <v>0</v>
          </cell>
          <cell r="M228">
            <v>0</v>
          </cell>
          <cell r="N228" t="str">
            <v>c_interest_received</v>
          </cell>
          <cell r="O228">
            <v>0</v>
          </cell>
          <cell r="P228">
            <v>0</v>
          </cell>
          <cell r="Q228">
            <v>1000000</v>
          </cell>
          <cell r="R228" t="str">
            <v>E</v>
          </cell>
          <cell r="S228">
            <v>2</v>
          </cell>
          <cell r="T228" t="str">
            <v>null</v>
          </cell>
          <cell r="U228">
            <v>1</v>
          </cell>
          <cell r="V228">
            <v>0</v>
          </cell>
          <cell r="W228">
            <v>0</v>
          </cell>
          <cell r="X228">
            <v>0</v>
          </cell>
          <cell r="Y228">
            <v>0</v>
          </cell>
          <cell r="Z228">
            <v>0</v>
          </cell>
          <cell r="AA228">
            <v>301</v>
          </cell>
          <cell r="AB228" t="str">
            <v>cashflowdata</v>
          </cell>
          <cell r="AC228">
            <v>226</v>
          </cell>
          <cell r="AD228" t="str">
            <v>#instead of label no 116 or 117 there should only be a label 117.2</v>
          </cell>
          <cell r="AE228">
            <v>0</v>
          </cell>
          <cell r="AF228">
            <v>0</v>
          </cell>
          <cell r="AG228">
            <v>0</v>
          </cell>
          <cell r="AH228">
            <v>0</v>
          </cell>
          <cell r="AI228">
            <v>0</v>
          </cell>
          <cell r="AJ228">
            <v>0</v>
          </cell>
          <cell r="AK228">
            <v>0</v>
          </cell>
          <cell r="AL228">
            <v>0</v>
          </cell>
          <cell r="AM228">
            <v>0</v>
          </cell>
          <cell r="AN228">
            <v>116</v>
          </cell>
          <cell r="AO228" t="str">
            <v>Interest received</v>
          </cell>
          <cell r="AP228" t="str">
            <v>m</v>
          </cell>
          <cell r="AQ228">
            <v>0</v>
          </cell>
          <cell r="AR228">
            <v>0</v>
          </cell>
          <cell r="AS228">
            <v>0</v>
          </cell>
          <cell r="AT228">
            <v>0</v>
          </cell>
          <cell r="AU228" t="e">
            <v>#VALUE!</v>
          </cell>
          <cell r="AV228" t="e">
            <v>#VALUE!</v>
          </cell>
        </row>
        <row r="229">
          <cell r="A229">
            <v>117.2</v>
          </cell>
          <cell r="B229" t="str">
            <v>1c_interest_paid</v>
          </cell>
          <cell r="C229" t="str">
            <v>Net interest</v>
          </cell>
          <cell r="D229" t="str">
            <v>(m)</v>
          </cell>
          <cell r="E229">
            <v>0</v>
          </cell>
          <cell r="F229">
            <v>0</v>
          </cell>
          <cell r="G229">
            <v>0</v>
          </cell>
          <cell r="H229">
            <v>0</v>
          </cell>
          <cell r="I229">
            <v>0</v>
          </cell>
          <cell r="J229">
            <v>0</v>
          </cell>
          <cell r="K229">
            <v>0</v>
          </cell>
          <cell r="L229">
            <v>0</v>
          </cell>
          <cell r="M229">
            <v>0</v>
          </cell>
          <cell r="N229" t="str">
            <v>c_interest_paid</v>
          </cell>
          <cell r="O229">
            <v>0</v>
          </cell>
          <cell r="P229">
            <v>0</v>
          </cell>
          <cell r="Q229">
            <v>1000000</v>
          </cell>
          <cell r="R229" t="str">
            <v>E</v>
          </cell>
          <cell r="S229">
            <v>2</v>
          </cell>
          <cell r="T229" t="str">
            <v>null</v>
          </cell>
          <cell r="U229">
            <v>1</v>
          </cell>
          <cell r="V229" t="str">
            <v>UK/US</v>
          </cell>
          <cell r="W229">
            <v>0</v>
          </cell>
          <cell r="X229">
            <v>0</v>
          </cell>
          <cell r="Y229">
            <v>0</v>
          </cell>
          <cell r="Z229">
            <v>0</v>
          </cell>
          <cell r="AA229">
            <v>379</v>
          </cell>
          <cell r="AB229" t="str">
            <v>cashflowdata</v>
          </cell>
          <cell r="AC229">
            <v>228</v>
          </cell>
          <cell r="AD229" t="str">
            <v>cashflow figure</v>
          </cell>
          <cell r="AE229">
            <v>0</v>
          </cell>
          <cell r="AF229">
            <v>0</v>
          </cell>
          <cell r="AG229">
            <v>0</v>
          </cell>
          <cell r="AH229">
            <v>0</v>
          </cell>
          <cell r="AI229">
            <v>0</v>
          </cell>
          <cell r="AJ229">
            <v>0</v>
          </cell>
          <cell r="AK229">
            <v>0</v>
          </cell>
          <cell r="AL229">
            <v>0</v>
          </cell>
          <cell r="AM229">
            <v>0</v>
          </cell>
          <cell r="AN229" t="e">
            <v>#N/A</v>
          </cell>
          <cell r="AO229" t="e">
            <v>#N/A</v>
          </cell>
          <cell r="AP229" t="e">
            <v>#N/A</v>
          </cell>
          <cell r="AQ229" t="e">
            <v>#N/A</v>
          </cell>
          <cell r="AR229" t="e">
            <v>#N/A</v>
          </cell>
          <cell r="AS229" t="e">
            <v>#N/A</v>
          </cell>
          <cell r="AT229" t="e">
            <v>#N/A</v>
          </cell>
          <cell r="AU229" t="e">
            <v>#N/A</v>
          </cell>
          <cell r="AV229" t="e">
            <v>#N/A</v>
          </cell>
        </row>
        <row r="230">
          <cell r="A230">
            <v>115.5</v>
          </cell>
          <cell r="B230" t="str">
            <v>1c_opcf_opts</v>
          </cell>
          <cell r="C230" t="str">
            <v>Net cashflow from operations</v>
          </cell>
          <cell r="D230" t="str">
            <v>(m)</v>
          </cell>
          <cell r="E230">
            <v>0</v>
          </cell>
          <cell r="F230">
            <v>0</v>
          </cell>
          <cell r="G230">
            <v>0</v>
          </cell>
          <cell r="H230">
            <v>0</v>
          </cell>
          <cell r="I230">
            <v>0</v>
          </cell>
          <cell r="J230">
            <v>0</v>
          </cell>
          <cell r="K230">
            <v>0</v>
          </cell>
          <cell r="L230">
            <v>0</v>
          </cell>
          <cell r="M230">
            <v>0</v>
          </cell>
          <cell r="N230" t="str">
            <v>c_opcf_opts</v>
          </cell>
          <cell r="O230">
            <v>0</v>
          </cell>
          <cell r="P230">
            <v>0</v>
          </cell>
          <cell r="Q230">
            <v>1000000</v>
          </cell>
          <cell r="R230" t="str">
            <v>E</v>
          </cell>
          <cell r="S230">
            <v>2</v>
          </cell>
          <cell r="T230" t="str">
            <v>null</v>
          </cell>
          <cell r="U230">
            <v>1</v>
          </cell>
          <cell r="V230">
            <v>0</v>
          </cell>
          <cell r="W230">
            <v>0</v>
          </cell>
          <cell r="X230">
            <v>0</v>
          </cell>
          <cell r="Y230">
            <v>0</v>
          </cell>
          <cell r="Z230">
            <v>0</v>
          </cell>
          <cell r="AA230">
            <v>421</v>
          </cell>
          <cell r="AB230" t="str">
            <v>cashflowdata</v>
          </cell>
          <cell r="AC230">
            <v>225</v>
          </cell>
          <cell r="AD230">
            <v>0</v>
          </cell>
          <cell r="AE230">
            <v>0</v>
          </cell>
          <cell r="AF230">
            <v>0</v>
          </cell>
          <cell r="AG230">
            <v>0</v>
          </cell>
          <cell r="AH230">
            <v>0</v>
          </cell>
          <cell r="AI230">
            <v>0</v>
          </cell>
          <cell r="AJ230">
            <v>0</v>
          </cell>
          <cell r="AK230">
            <v>0</v>
          </cell>
          <cell r="AL230">
            <v>0</v>
          </cell>
          <cell r="AM230">
            <v>0</v>
          </cell>
          <cell r="AN230" t="e">
            <v>#N/A</v>
          </cell>
          <cell r="AO230" t="e">
            <v>#N/A</v>
          </cell>
          <cell r="AP230" t="e">
            <v>#N/A</v>
          </cell>
          <cell r="AQ230" t="e">
            <v>#N/A</v>
          </cell>
          <cell r="AR230" t="e">
            <v>#N/A</v>
          </cell>
          <cell r="AS230" t="e">
            <v>#N/A</v>
          </cell>
          <cell r="AT230" t="e">
            <v>#N/A</v>
          </cell>
          <cell r="AU230" t="e">
            <v>#N/A</v>
          </cell>
          <cell r="AV230" t="e">
            <v>#N/A</v>
          </cell>
        </row>
        <row r="231">
          <cell r="A231">
            <v>118</v>
          </cell>
          <cell r="B231" t="str">
            <v>1c_dividends_received</v>
          </cell>
          <cell r="C231" t="str">
            <v>Dividends received</v>
          </cell>
          <cell r="D231" t="str">
            <v>(m)</v>
          </cell>
          <cell r="E231">
            <v>0</v>
          </cell>
          <cell r="F231">
            <v>0</v>
          </cell>
          <cell r="G231">
            <v>0</v>
          </cell>
          <cell r="H231">
            <v>0</v>
          </cell>
          <cell r="I231">
            <v>0</v>
          </cell>
          <cell r="J231">
            <v>0</v>
          </cell>
          <cell r="K231">
            <v>0</v>
          </cell>
          <cell r="L231">
            <v>0</v>
          </cell>
          <cell r="M231">
            <v>0</v>
          </cell>
          <cell r="N231" t="str">
            <v>c_dividends_received</v>
          </cell>
          <cell r="O231">
            <v>0</v>
          </cell>
          <cell r="P231">
            <v>0</v>
          </cell>
          <cell r="Q231">
            <v>1000000</v>
          </cell>
          <cell r="R231" t="str">
            <v>E</v>
          </cell>
          <cell r="S231">
            <v>2</v>
          </cell>
          <cell r="T231" t="str">
            <v>null</v>
          </cell>
          <cell r="U231">
            <v>1</v>
          </cell>
          <cell r="V231">
            <v>0</v>
          </cell>
          <cell r="W231">
            <v>0</v>
          </cell>
          <cell r="X231">
            <v>0</v>
          </cell>
          <cell r="Y231">
            <v>0</v>
          </cell>
          <cell r="Z231">
            <v>0</v>
          </cell>
          <cell r="AA231">
            <v>157</v>
          </cell>
          <cell r="AB231" t="str">
            <v>cashflowdata</v>
          </cell>
          <cell r="AC231">
            <v>230</v>
          </cell>
          <cell r="AD231">
            <v>0</v>
          </cell>
          <cell r="AE231">
            <v>0</v>
          </cell>
          <cell r="AF231">
            <v>0</v>
          </cell>
          <cell r="AG231">
            <v>0</v>
          </cell>
          <cell r="AH231">
            <v>0</v>
          </cell>
          <cell r="AI231">
            <v>0</v>
          </cell>
          <cell r="AJ231">
            <v>0</v>
          </cell>
          <cell r="AK231">
            <v>0</v>
          </cell>
          <cell r="AL231">
            <v>0</v>
          </cell>
          <cell r="AM231">
            <v>0</v>
          </cell>
          <cell r="AN231">
            <v>118</v>
          </cell>
          <cell r="AO231" t="str">
            <v>Dividends received</v>
          </cell>
          <cell r="AP231" t="str">
            <v>m</v>
          </cell>
          <cell r="AQ231">
            <v>0</v>
          </cell>
          <cell r="AR231">
            <v>0</v>
          </cell>
          <cell r="AS231">
            <v>0</v>
          </cell>
          <cell r="AT231">
            <v>0</v>
          </cell>
          <cell r="AU231" t="e">
            <v>#VALUE!</v>
          </cell>
          <cell r="AV231" t="e">
            <v>#VALUE!</v>
          </cell>
        </row>
        <row r="232">
          <cell r="A232">
            <v>46.2</v>
          </cell>
          <cell r="B232" t="str">
            <v>2fd_ebit_rec_adj</v>
          </cell>
          <cell r="C232" t="str">
            <v>EBIT</v>
          </cell>
          <cell r="D232" t="str">
            <v>(m)</v>
          </cell>
          <cell r="E232">
            <v>0</v>
          </cell>
          <cell r="F232">
            <v>0</v>
          </cell>
          <cell r="G232">
            <v>0</v>
          </cell>
          <cell r="H232">
            <v>0</v>
          </cell>
          <cell r="I232">
            <v>0</v>
          </cell>
          <cell r="J232">
            <v>0</v>
          </cell>
          <cell r="K232">
            <v>0</v>
          </cell>
          <cell r="L232">
            <v>0</v>
          </cell>
          <cell r="M232">
            <v>0</v>
          </cell>
          <cell r="N232" t="str">
            <v>fd_ebit_rec_adj</v>
          </cell>
          <cell r="O232">
            <v>0</v>
          </cell>
          <cell r="P232">
            <v>0</v>
          </cell>
          <cell r="Q232">
            <v>1000000</v>
          </cell>
          <cell r="R232" t="str">
            <v>E</v>
          </cell>
          <cell r="S232">
            <v>2</v>
          </cell>
          <cell r="T232" t="str">
            <v>null</v>
          </cell>
          <cell r="U232">
            <v>2</v>
          </cell>
          <cell r="V232">
            <v>0</v>
          </cell>
          <cell r="W232">
            <v>0</v>
          </cell>
          <cell r="X232">
            <v>0</v>
          </cell>
          <cell r="Y232">
            <v>0</v>
          </cell>
          <cell r="Z232">
            <v>0</v>
          </cell>
          <cell r="AA232">
            <v>167</v>
          </cell>
          <cell r="AB232" t="str">
            <v>cashflowdata</v>
          </cell>
          <cell r="AC232">
            <v>230.1</v>
          </cell>
          <cell r="AD232" t="str">
            <v>Requires 46 or 301</v>
          </cell>
          <cell r="AE232" t="str">
            <v>fd_ebit_rec_adj</v>
          </cell>
          <cell r="AF232">
            <v>0</v>
          </cell>
          <cell r="AG232">
            <v>0</v>
          </cell>
          <cell r="AH232">
            <v>0</v>
          </cell>
          <cell r="AI232">
            <v>0</v>
          </cell>
          <cell r="AJ232">
            <v>46</v>
          </cell>
          <cell r="AK232">
            <v>0</v>
          </cell>
          <cell r="AL232">
            <v>0</v>
          </cell>
          <cell r="AM232">
            <v>0</v>
          </cell>
          <cell r="AN232" t="e">
            <v>#N/A</v>
          </cell>
          <cell r="AO232" t="e">
            <v>#N/A</v>
          </cell>
          <cell r="AP232" t="e">
            <v>#N/A</v>
          </cell>
          <cell r="AQ232" t="e">
            <v>#N/A</v>
          </cell>
          <cell r="AR232" t="e">
            <v>#N/A</v>
          </cell>
          <cell r="AS232" t="e">
            <v>#N/A</v>
          </cell>
          <cell r="AT232" t="e">
            <v>#N/A</v>
          </cell>
          <cell r="AU232" t="e">
            <v>#N/A</v>
          </cell>
          <cell r="AV232" t="e">
            <v>#N/A</v>
          </cell>
        </row>
        <row r="233">
          <cell r="A233">
            <v>119</v>
          </cell>
          <cell r="B233" t="str">
            <v>1c_non_equity_div_paid</v>
          </cell>
          <cell r="C233" t="str">
            <v>Non-equity dividends paid</v>
          </cell>
          <cell r="D233" t="str">
            <v>(m)</v>
          </cell>
          <cell r="E233">
            <v>0</v>
          </cell>
          <cell r="F233">
            <v>0</v>
          </cell>
          <cell r="G233">
            <v>0</v>
          </cell>
          <cell r="H233">
            <v>0</v>
          </cell>
          <cell r="I233">
            <v>0</v>
          </cell>
          <cell r="J233">
            <v>0</v>
          </cell>
          <cell r="K233">
            <v>0</v>
          </cell>
          <cell r="L233">
            <v>0</v>
          </cell>
          <cell r="M233">
            <v>0</v>
          </cell>
          <cell r="N233" t="str">
            <v>c_non_equity_div_paid</v>
          </cell>
          <cell r="O233">
            <v>0</v>
          </cell>
          <cell r="P233">
            <v>0</v>
          </cell>
          <cell r="Q233">
            <v>1000000</v>
          </cell>
          <cell r="R233" t="str">
            <v>E</v>
          </cell>
          <cell r="S233">
            <v>2</v>
          </cell>
          <cell r="T233" t="str">
            <v>null</v>
          </cell>
          <cell r="U233">
            <v>1</v>
          </cell>
          <cell r="V233">
            <v>0</v>
          </cell>
          <cell r="W233">
            <v>0</v>
          </cell>
          <cell r="X233">
            <v>0</v>
          </cell>
          <cell r="Y233">
            <v>0</v>
          </cell>
          <cell r="Z233">
            <v>0</v>
          </cell>
          <cell r="AA233">
            <v>400</v>
          </cell>
          <cell r="AB233" t="str">
            <v>cashflowdata</v>
          </cell>
          <cell r="AC233">
            <v>231</v>
          </cell>
          <cell r="AD233">
            <v>0</v>
          </cell>
          <cell r="AE233">
            <v>0</v>
          </cell>
          <cell r="AF233">
            <v>0</v>
          </cell>
          <cell r="AG233">
            <v>0</v>
          </cell>
          <cell r="AH233">
            <v>0</v>
          </cell>
          <cell r="AI233">
            <v>0</v>
          </cell>
          <cell r="AJ233">
            <v>0</v>
          </cell>
          <cell r="AK233">
            <v>0</v>
          </cell>
          <cell r="AL233">
            <v>0</v>
          </cell>
          <cell r="AM233">
            <v>0</v>
          </cell>
          <cell r="AN233">
            <v>119</v>
          </cell>
          <cell r="AO233" t="str">
            <v>Non-equity dividends paid</v>
          </cell>
          <cell r="AP233" t="str">
            <v>m</v>
          </cell>
          <cell r="AQ233">
            <v>0</v>
          </cell>
          <cell r="AR233">
            <v>0</v>
          </cell>
          <cell r="AS233">
            <v>0</v>
          </cell>
          <cell r="AT233">
            <v>0</v>
          </cell>
          <cell r="AU233" t="e">
            <v>#VALUE!</v>
          </cell>
          <cell r="AV233" t="e">
            <v>#VALUE!</v>
          </cell>
        </row>
        <row r="234">
          <cell r="A234">
            <v>120</v>
          </cell>
          <cell r="B234" t="str">
            <v>1c_capex_fixed_assets</v>
          </cell>
          <cell r="C234" t="str">
            <v>Capital expenditure on fixed assets</v>
          </cell>
          <cell r="D234" t="str">
            <v>(m)</v>
          </cell>
          <cell r="E234">
            <v>0</v>
          </cell>
          <cell r="F234">
            <v>0</v>
          </cell>
          <cell r="G234">
            <v>0</v>
          </cell>
          <cell r="H234">
            <v>0</v>
          </cell>
          <cell r="I234">
            <v>0</v>
          </cell>
          <cell r="J234">
            <v>0</v>
          </cell>
          <cell r="K234">
            <v>0</v>
          </cell>
          <cell r="L234">
            <v>0</v>
          </cell>
          <cell r="M234">
            <v>0</v>
          </cell>
          <cell r="N234" t="str">
            <v>c_capex_fixed_assets</v>
          </cell>
          <cell r="O234">
            <v>0</v>
          </cell>
          <cell r="P234">
            <v>0</v>
          </cell>
          <cell r="Q234">
            <v>1000000</v>
          </cell>
          <cell r="R234" t="str">
            <v>E</v>
          </cell>
          <cell r="S234">
            <v>2</v>
          </cell>
          <cell r="T234" t="str">
            <v>null</v>
          </cell>
          <cell r="U234">
            <v>1</v>
          </cell>
          <cell r="V234">
            <v>0</v>
          </cell>
          <cell r="W234">
            <v>0</v>
          </cell>
          <cell r="X234">
            <v>0</v>
          </cell>
          <cell r="Y234">
            <v>0</v>
          </cell>
          <cell r="Z234">
            <v>0</v>
          </cell>
          <cell r="AA234">
            <v>55</v>
          </cell>
          <cell r="AB234" t="str">
            <v>cashflowdata</v>
          </cell>
          <cell r="AC234">
            <v>232</v>
          </cell>
          <cell r="AD234">
            <v>0</v>
          </cell>
          <cell r="AE234">
            <v>0</v>
          </cell>
          <cell r="AF234">
            <v>0</v>
          </cell>
          <cell r="AG234">
            <v>0</v>
          </cell>
          <cell r="AH234">
            <v>0</v>
          </cell>
          <cell r="AI234">
            <v>0</v>
          </cell>
          <cell r="AJ234">
            <v>0</v>
          </cell>
          <cell r="AK234">
            <v>0</v>
          </cell>
          <cell r="AL234">
            <v>0</v>
          </cell>
          <cell r="AM234">
            <v>0</v>
          </cell>
          <cell r="AN234">
            <v>120</v>
          </cell>
          <cell r="AO234" t="str">
            <v>Capital expenditure on fixed assets</v>
          </cell>
          <cell r="AP234" t="str">
            <v>m</v>
          </cell>
          <cell r="AQ234">
            <v>0</v>
          </cell>
          <cell r="AR234">
            <v>0</v>
          </cell>
          <cell r="AS234">
            <v>0</v>
          </cell>
          <cell r="AT234">
            <v>0</v>
          </cell>
          <cell r="AU234" t="e">
            <v>#VALUE!</v>
          </cell>
          <cell r="AV234" t="e">
            <v>#VALUE!</v>
          </cell>
        </row>
        <row r="235">
          <cell r="A235">
            <v>121</v>
          </cell>
          <cell r="B235" t="str">
            <v>1c_proceeds_sales_fix_ass</v>
          </cell>
          <cell r="C235" t="str">
            <v>Proceeds from sale of fixed assets</v>
          </cell>
          <cell r="D235" t="str">
            <v>(m)</v>
          </cell>
          <cell r="E235">
            <v>0</v>
          </cell>
          <cell r="F235">
            <v>0</v>
          </cell>
          <cell r="G235">
            <v>0</v>
          </cell>
          <cell r="H235">
            <v>0</v>
          </cell>
          <cell r="I235">
            <v>0</v>
          </cell>
          <cell r="J235">
            <v>0</v>
          </cell>
          <cell r="K235">
            <v>0</v>
          </cell>
          <cell r="L235">
            <v>0</v>
          </cell>
          <cell r="M235">
            <v>0</v>
          </cell>
          <cell r="N235" t="str">
            <v>c_proceeds_sales_fix_ass</v>
          </cell>
          <cell r="O235">
            <v>0</v>
          </cell>
          <cell r="P235">
            <v>0</v>
          </cell>
          <cell r="Q235">
            <v>1000000</v>
          </cell>
          <cell r="R235" t="str">
            <v>E</v>
          </cell>
          <cell r="S235">
            <v>2</v>
          </cell>
          <cell r="T235" t="str">
            <v>null</v>
          </cell>
          <cell r="U235">
            <v>1</v>
          </cell>
          <cell r="V235">
            <v>0</v>
          </cell>
          <cell r="W235">
            <v>0</v>
          </cell>
          <cell r="X235">
            <v>0</v>
          </cell>
          <cell r="Y235">
            <v>0</v>
          </cell>
          <cell r="Z235">
            <v>0</v>
          </cell>
          <cell r="AA235">
            <v>479</v>
          </cell>
          <cell r="AB235" t="str">
            <v>cashflowdata</v>
          </cell>
          <cell r="AC235">
            <v>233</v>
          </cell>
          <cell r="AD235">
            <v>0</v>
          </cell>
          <cell r="AE235">
            <v>0</v>
          </cell>
          <cell r="AF235">
            <v>0</v>
          </cell>
          <cell r="AG235">
            <v>0</v>
          </cell>
          <cell r="AH235">
            <v>0</v>
          </cell>
          <cell r="AI235">
            <v>0</v>
          </cell>
          <cell r="AJ235">
            <v>0</v>
          </cell>
          <cell r="AK235">
            <v>0</v>
          </cell>
          <cell r="AL235">
            <v>0</v>
          </cell>
          <cell r="AM235">
            <v>0</v>
          </cell>
          <cell r="AN235">
            <v>121</v>
          </cell>
          <cell r="AO235" t="str">
            <v>Proceeds from sale of fixed assets</v>
          </cell>
          <cell r="AP235" t="str">
            <v>m</v>
          </cell>
          <cell r="AQ235">
            <v>0</v>
          </cell>
          <cell r="AR235">
            <v>0</v>
          </cell>
          <cell r="AS235">
            <v>0</v>
          </cell>
          <cell r="AT235">
            <v>0</v>
          </cell>
          <cell r="AU235" t="e">
            <v>#VALUE!</v>
          </cell>
          <cell r="AV235" t="e">
            <v>#VALUE!</v>
          </cell>
        </row>
        <row r="236">
          <cell r="A236">
            <v>122</v>
          </cell>
          <cell r="B236" t="str">
            <v>1c_net_cash_cost_aq</v>
          </cell>
          <cell r="C236" t="str">
            <v>Net cash cost of acquisitions</v>
          </cell>
          <cell r="D236" t="str">
            <v>(m)</v>
          </cell>
          <cell r="E236">
            <v>0</v>
          </cell>
          <cell r="F236">
            <v>0</v>
          </cell>
          <cell r="G236">
            <v>0</v>
          </cell>
          <cell r="H236">
            <v>0</v>
          </cell>
          <cell r="I236">
            <v>0</v>
          </cell>
          <cell r="J236">
            <v>0</v>
          </cell>
          <cell r="K236">
            <v>0</v>
          </cell>
          <cell r="L236">
            <v>0</v>
          </cell>
          <cell r="M236">
            <v>0</v>
          </cell>
          <cell r="N236" t="str">
            <v>c_net_cash_cost_aq</v>
          </cell>
          <cell r="O236">
            <v>0</v>
          </cell>
          <cell r="P236">
            <v>0</v>
          </cell>
          <cell r="Q236">
            <v>1000000</v>
          </cell>
          <cell r="R236" t="str">
            <v>E</v>
          </cell>
          <cell r="S236">
            <v>2</v>
          </cell>
          <cell r="T236" t="str">
            <v>null</v>
          </cell>
          <cell r="U236">
            <v>1</v>
          </cell>
          <cell r="V236">
            <v>0</v>
          </cell>
          <cell r="W236">
            <v>0</v>
          </cell>
          <cell r="X236">
            <v>0</v>
          </cell>
          <cell r="Y236">
            <v>0</v>
          </cell>
          <cell r="Z236">
            <v>0</v>
          </cell>
          <cell r="AA236">
            <v>355</v>
          </cell>
          <cell r="AB236" t="str">
            <v>cashflowdata</v>
          </cell>
          <cell r="AC236">
            <v>234</v>
          </cell>
          <cell r="AD236">
            <v>0</v>
          </cell>
          <cell r="AE236">
            <v>0</v>
          </cell>
          <cell r="AF236">
            <v>0</v>
          </cell>
          <cell r="AG236">
            <v>0</v>
          </cell>
          <cell r="AH236">
            <v>0</v>
          </cell>
          <cell r="AI236">
            <v>0</v>
          </cell>
          <cell r="AJ236">
            <v>0</v>
          </cell>
          <cell r="AK236">
            <v>0</v>
          </cell>
          <cell r="AL236">
            <v>0</v>
          </cell>
          <cell r="AM236">
            <v>0</v>
          </cell>
          <cell r="AN236">
            <v>122</v>
          </cell>
          <cell r="AO236" t="str">
            <v>Net cash cost of Acquisitions</v>
          </cell>
          <cell r="AP236" t="str">
            <v>m</v>
          </cell>
          <cell r="AQ236">
            <v>0</v>
          </cell>
          <cell r="AR236">
            <v>0</v>
          </cell>
          <cell r="AS236">
            <v>0</v>
          </cell>
          <cell r="AT236">
            <v>0</v>
          </cell>
          <cell r="AU236" t="e">
            <v>#VALUE!</v>
          </cell>
          <cell r="AV236" t="e">
            <v>#VALUE!</v>
          </cell>
        </row>
        <row r="237">
          <cell r="A237">
            <v>123</v>
          </cell>
          <cell r="B237" t="str">
            <v>1c_net_cash_disposals</v>
          </cell>
          <cell r="C237" t="str">
            <v>Net cash from disposals</v>
          </cell>
          <cell r="D237" t="str">
            <v>(m)</v>
          </cell>
          <cell r="E237">
            <v>0</v>
          </cell>
          <cell r="F237">
            <v>0</v>
          </cell>
          <cell r="G237">
            <v>0</v>
          </cell>
          <cell r="H237">
            <v>0</v>
          </cell>
          <cell r="I237">
            <v>0</v>
          </cell>
          <cell r="J237">
            <v>0</v>
          </cell>
          <cell r="K237">
            <v>0</v>
          </cell>
          <cell r="L237">
            <v>0</v>
          </cell>
          <cell r="M237">
            <v>0</v>
          </cell>
          <cell r="N237" t="str">
            <v>c_net_cash_disposals</v>
          </cell>
          <cell r="O237">
            <v>0</v>
          </cell>
          <cell r="P237">
            <v>0</v>
          </cell>
          <cell r="Q237">
            <v>1000000</v>
          </cell>
          <cell r="R237" t="str">
            <v>E</v>
          </cell>
          <cell r="S237">
            <v>2</v>
          </cell>
          <cell r="T237" t="str">
            <v>null</v>
          </cell>
          <cell r="U237">
            <v>1</v>
          </cell>
          <cell r="V237">
            <v>0</v>
          </cell>
          <cell r="W237">
            <v>0</v>
          </cell>
          <cell r="X237">
            <v>0</v>
          </cell>
          <cell r="Y237">
            <v>0</v>
          </cell>
          <cell r="Z237">
            <v>0</v>
          </cell>
          <cell r="AA237">
            <v>356</v>
          </cell>
          <cell r="AB237" t="str">
            <v>cashflowdata</v>
          </cell>
          <cell r="AC237">
            <v>235</v>
          </cell>
          <cell r="AD237">
            <v>0</v>
          </cell>
          <cell r="AE237">
            <v>0</v>
          </cell>
          <cell r="AF237">
            <v>0</v>
          </cell>
          <cell r="AG237">
            <v>0</v>
          </cell>
          <cell r="AH237">
            <v>0</v>
          </cell>
          <cell r="AI237">
            <v>0</v>
          </cell>
          <cell r="AJ237">
            <v>0</v>
          </cell>
          <cell r="AK237">
            <v>0</v>
          </cell>
          <cell r="AL237">
            <v>0</v>
          </cell>
          <cell r="AM237">
            <v>0</v>
          </cell>
          <cell r="AN237">
            <v>123</v>
          </cell>
          <cell r="AO237" t="str">
            <v>Net cash from Disposals</v>
          </cell>
          <cell r="AP237" t="str">
            <v>m</v>
          </cell>
          <cell r="AQ237">
            <v>0</v>
          </cell>
          <cell r="AR237">
            <v>0</v>
          </cell>
          <cell r="AS237">
            <v>0</v>
          </cell>
          <cell r="AT237">
            <v>0</v>
          </cell>
          <cell r="AU237" t="e">
            <v>#VALUE!</v>
          </cell>
          <cell r="AV237" t="e">
            <v>#VALUE!</v>
          </cell>
        </row>
        <row r="238">
          <cell r="A238">
            <v>123.4</v>
          </cell>
          <cell r="B238" t="str">
            <v>1c_net_cash_disposals_leased_ass</v>
          </cell>
          <cell r="C238" t="str">
            <v>Proceeds from disposal of leased assets</v>
          </cell>
          <cell r="D238" t="str">
            <v>(m)</v>
          </cell>
          <cell r="E238">
            <v>0</v>
          </cell>
          <cell r="F238">
            <v>0</v>
          </cell>
          <cell r="G238">
            <v>0</v>
          </cell>
          <cell r="H238">
            <v>0</v>
          </cell>
          <cell r="I238">
            <v>0</v>
          </cell>
          <cell r="J238">
            <v>0</v>
          </cell>
          <cell r="K238">
            <v>0</v>
          </cell>
          <cell r="L238">
            <v>0</v>
          </cell>
          <cell r="M238">
            <v>0</v>
          </cell>
          <cell r="N238" t="str">
            <v>c_net_cash_disposals_leased_ass</v>
          </cell>
          <cell r="O238">
            <v>0</v>
          </cell>
          <cell r="P238">
            <v>0</v>
          </cell>
          <cell r="Q238">
            <v>1000000</v>
          </cell>
          <cell r="R238" t="str">
            <v>E</v>
          </cell>
          <cell r="S238">
            <v>2</v>
          </cell>
          <cell r="T238" t="str">
            <v>null</v>
          </cell>
          <cell r="U238">
            <v>1</v>
          </cell>
          <cell r="V238">
            <v>0</v>
          </cell>
          <cell r="W238">
            <v>0</v>
          </cell>
          <cell r="X238">
            <v>0</v>
          </cell>
          <cell r="Y238">
            <v>0</v>
          </cell>
          <cell r="Z238">
            <v>0</v>
          </cell>
          <cell r="AA238">
            <v>356</v>
          </cell>
          <cell r="AB238" t="str">
            <v>cashflowdata</v>
          </cell>
          <cell r="AC238">
            <v>235</v>
          </cell>
          <cell r="AD238">
            <v>0</v>
          </cell>
          <cell r="AE238">
            <v>0</v>
          </cell>
          <cell r="AF238">
            <v>0</v>
          </cell>
          <cell r="AG238">
            <v>0</v>
          </cell>
          <cell r="AH238">
            <v>0</v>
          </cell>
          <cell r="AI238">
            <v>0</v>
          </cell>
          <cell r="AJ238">
            <v>0</v>
          </cell>
          <cell r="AK238">
            <v>0</v>
          </cell>
          <cell r="AL238">
            <v>0</v>
          </cell>
          <cell r="AM238">
            <v>0</v>
          </cell>
          <cell r="AN238" t="e">
            <v>#N/A</v>
          </cell>
          <cell r="AO238" t="e">
            <v>#N/A</v>
          </cell>
          <cell r="AP238" t="e">
            <v>#N/A</v>
          </cell>
          <cell r="AQ238" t="e">
            <v>#N/A</v>
          </cell>
          <cell r="AR238" t="e">
            <v>#N/A</v>
          </cell>
          <cell r="AS238" t="e">
            <v>#N/A</v>
          </cell>
          <cell r="AT238" t="e">
            <v>#N/A</v>
          </cell>
          <cell r="AU238" t="e">
            <v>#N/A</v>
          </cell>
          <cell r="AV238" t="e">
            <v>#N/A</v>
          </cell>
        </row>
        <row r="239">
          <cell r="A239">
            <v>123.2</v>
          </cell>
          <cell r="B239" t="str">
            <v>1c_net_cf_bef_finan</v>
          </cell>
          <cell r="C239" t="str">
            <v>Net cashflow before financing</v>
          </cell>
          <cell r="D239" t="str">
            <v>(m)</v>
          </cell>
          <cell r="E239">
            <v>0</v>
          </cell>
          <cell r="F239">
            <v>0</v>
          </cell>
          <cell r="G239">
            <v>0</v>
          </cell>
          <cell r="H239">
            <v>0</v>
          </cell>
          <cell r="I239">
            <v>0</v>
          </cell>
          <cell r="J239">
            <v>0</v>
          </cell>
          <cell r="K239">
            <v>0</v>
          </cell>
          <cell r="L239">
            <v>0</v>
          </cell>
          <cell r="M239">
            <v>0</v>
          </cell>
          <cell r="N239" t="str">
            <v>c_net_cf_bef_finan</v>
          </cell>
          <cell r="O239">
            <v>0</v>
          </cell>
          <cell r="P239">
            <v>0</v>
          </cell>
          <cell r="Q239">
            <v>1000000</v>
          </cell>
          <cell r="R239" t="str">
            <v>E</v>
          </cell>
          <cell r="S239">
            <v>2</v>
          </cell>
          <cell r="T239" t="str">
            <v>null</v>
          </cell>
          <cell r="U239">
            <v>1</v>
          </cell>
          <cell r="V239">
            <v>0</v>
          </cell>
          <cell r="W239">
            <v>0</v>
          </cell>
          <cell r="X239">
            <v>0</v>
          </cell>
          <cell r="Y239">
            <v>0</v>
          </cell>
          <cell r="Z239">
            <v>0</v>
          </cell>
          <cell r="AA239">
            <v>359</v>
          </cell>
          <cell r="AB239" t="str">
            <v>cashflowdata</v>
          </cell>
          <cell r="AC239">
            <v>236</v>
          </cell>
          <cell r="AD239">
            <v>0</v>
          </cell>
          <cell r="AE239">
            <v>0</v>
          </cell>
          <cell r="AF239">
            <v>0</v>
          </cell>
          <cell r="AG239">
            <v>0</v>
          </cell>
          <cell r="AH239">
            <v>0</v>
          </cell>
          <cell r="AI239">
            <v>0</v>
          </cell>
          <cell r="AJ239">
            <v>0</v>
          </cell>
          <cell r="AK239">
            <v>0</v>
          </cell>
          <cell r="AL239">
            <v>0</v>
          </cell>
          <cell r="AM239">
            <v>0</v>
          </cell>
          <cell r="AN239" t="e">
            <v>#N/A</v>
          </cell>
          <cell r="AO239" t="e">
            <v>#N/A</v>
          </cell>
          <cell r="AP239" t="e">
            <v>#N/A</v>
          </cell>
          <cell r="AQ239" t="e">
            <v>#N/A</v>
          </cell>
          <cell r="AR239" t="e">
            <v>#N/A</v>
          </cell>
          <cell r="AS239" t="e">
            <v>#N/A</v>
          </cell>
          <cell r="AT239" t="e">
            <v>#N/A</v>
          </cell>
          <cell r="AU239" t="e">
            <v>#N/A</v>
          </cell>
          <cell r="AV239" t="e">
            <v>#N/A</v>
          </cell>
        </row>
        <row r="240">
          <cell r="A240">
            <v>124</v>
          </cell>
          <cell r="B240" t="str">
            <v>1c_other_inv_cf</v>
          </cell>
          <cell r="C240" t="str">
            <v>Other investing cashflows</v>
          </cell>
          <cell r="D240" t="str">
            <v>(m)</v>
          </cell>
          <cell r="E240">
            <v>0</v>
          </cell>
          <cell r="F240">
            <v>0</v>
          </cell>
          <cell r="G240">
            <v>0</v>
          </cell>
          <cell r="H240">
            <v>0</v>
          </cell>
          <cell r="I240">
            <v>0</v>
          </cell>
          <cell r="J240">
            <v>0</v>
          </cell>
          <cell r="K240">
            <v>0</v>
          </cell>
          <cell r="L240">
            <v>0</v>
          </cell>
          <cell r="M240">
            <v>0</v>
          </cell>
          <cell r="N240" t="str">
            <v>c_other_inv_cf</v>
          </cell>
          <cell r="O240">
            <v>0</v>
          </cell>
          <cell r="P240">
            <v>0</v>
          </cell>
          <cell r="Q240">
            <v>1000000</v>
          </cell>
          <cell r="R240" t="str">
            <v>E</v>
          </cell>
          <cell r="S240">
            <v>2</v>
          </cell>
          <cell r="T240" t="str">
            <v>null</v>
          </cell>
          <cell r="U240">
            <v>1</v>
          </cell>
          <cell r="V240">
            <v>0</v>
          </cell>
          <cell r="W240">
            <v>0</v>
          </cell>
          <cell r="X240">
            <v>0</v>
          </cell>
          <cell r="Y240">
            <v>0</v>
          </cell>
          <cell r="Z240">
            <v>0</v>
          </cell>
          <cell r="AA240">
            <v>446</v>
          </cell>
          <cell r="AB240" t="str">
            <v>cashflowdata</v>
          </cell>
          <cell r="AC240">
            <v>237</v>
          </cell>
          <cell r="AD240">
            <v>0</v>
          </cell>
          <cell r="AE240">
            <v>0</v>
          </cell>
          <cell r="AF240">
            <v>0</v>
          </cell>
          <cell r="AG240">
            <v>0</v>
          </cell>
          <cell r="AH240">
            <v>0</v>
          </cell>
          <cell r="AI240">
            <v>0</v>
          </cell>
          <cell r="AJ240">
            <v>0</v>
          </cell>
          <cell r="AK240">
            <v>0</v>
          </cell>
          <cell r="AL240">
            <v>0</v>
          </cell>
          <cell r="AM240">
            <v>0</v>
          </cell>
          <cell r="AN240">
            <v>124</v>
          </cell>
          <cell r="AO240" t="str">
            <v>Other investing cashflows</v>
          </cell>
          <cell r="AP240" t="str">
            <v>m</v>
          </cell>
          <cell r="AQ240">
            <v>0</v>
          </cell>
          <cell r="AR240">
            <v>0</v>
          </cell>
          <cell r="AS240">
            <v>0</v>
          </cell>
          <cell r="AT240">
            <v>0</v>
          </cell>
          <cell r="AU240" t="e">
            <v>#VALUE!</v>
          </cell>
          <cell r="AV240" t="e">
            <v>#VALUE!</v>
          </cell>
        </row>
        <row r="241">
          <cell r="A241">
            <v>125</v>
          </cell>
          <cell r="B241" t="str">
            <v>1c_inv_activities</v>
          </cell>
          <cell r="C241" t="str">
            <v>Other investing activities excluding capex</v>
          </cell>
          <cell r="D241" t="str">
            <v>(m)</v>
          </cell>
          <cell r="E241">
            <v>0</v>
          </cell>
          <cell r="F241">
            <v>0</v>
          </cell>
          <cell r="G241">
            <v>0</v>
          </cell>
          <cell r="H241">
            <v>0</v>
          </cell>
          <cell r="I241">
            <v>0</v>
          </cell>
          <cell r="J241">
            <v>0</v>
          </cell>
          <cell r="K241">
            <v>0</v>
          </cell>
          <cell r="L241">
            <v>0</v>
          </cell>
          <cell r="M241">
            <v>0</v>
          </cell>
          <cell r="N241" t="str">
            <v>c_inv_activities</v>
          </cell>
          <cell r="O241">
            <v>0</v>
          </cell>
          <cell r="P241">
            <v>0</v>
          </cell>
          <cell r="Q241">
            <v>1000000</v>
          </cell>
          <cell r="R241" t="str">
            <v>E</v>
          </cell>
          <cell r="S241">
            <v>2</v>
          </cell>
          <cell r="T241" t="str">
            <v>null</v>
          </cell>
          <cell r="U241">
            <v>1</v>
          </cell>
          <cell r="V241">
            <v>0</v>
          </cell>
          <cell r="W241">
            <v>0</v>
          </cell>
          <cell r="X241">
            <v>0</v>
          </cell>
          <cell r="Y241">
            <v>0</v>
          </cell>
          <cell r="Z241">
            <v>0</v>
          </cell>
          <cell r="AA241">
            <v>304</v>
          </cell>
          <cell r="AB241" t="str">
            <v>cashflowdata</v>
          </cell>
          <cell r="AC241">
            <v>238</v>
          </cell>
          <cell r="AD241">
            <v>0</v>
          </cell>
          <cell r="AE241">
            <v>0</v>
          </cell>
          <cell r="AF241">
            <v>0</v>
          </cell>
          <cell r="AG241">
            <v>0</v>
          </cell>
          <cell r="AH241">
            <v>0</v>
          </cell>
          <cell r="AI241">
            <v>0</v>
          </cell>
          <cell r="AJ241">
            <v>0</v>
          </cell>
          <cell r="AK241">
            <v>0</v>
          </cell>
          <cell r="AL241">
            <v>0</v>
          </cell>
          <cell r="AM241">
            <v>0</v>
          </cell>
          <cell r="AN241">
            <v>125</v>
          </cell>
          <cell r="AO241" t="str">
            <v>Investing activites</v>
          </cell>
          <cell r="AP241" t="str">
            <v>m</v>
          </cell>
          <cell r="AQ241" t="str">
            <v>Cash flow from Investing</v>
          </cell>
          <cell r="AR241">
            <v>0</v>
          </cell>
          <cell r="AS241">
            <v>0</v>
          </cell>
          <cell r="AT241">
            <v>0</v>
          </cell>
          <cell r="AU241" t="e">
            <v>#VALUE!</v>
          </cell>
          <cell r="AV241" t="e">
            <v>#VALUE!</v>
          </cell>
        </row>
        <row r="242">
          <cell r="A242">
            <v>126</v>
          </cell>
          <cell r="B242" t="str">
            <v>1c_net_cf_share_issue_bb</v>
          </cell>
          <cell r="C242" t="str">
            <v>Net cashflows from share issue/buyback</v>
          </cell>
          <cell r="D242" t="str">
            <v>(m)</v>
          </cell>
          <cell r="E242">
            <v>0</v>
          </cell>
          <cell r="F242">
            <v>0</v>
          </cell>
          <cell r="G242">
            <v>0</v>
          </cell>
          <cell r="H242">
            <v>0</v>
          </cell>
          <cell r="I242">
            <v>0</v>
          </cell>
          <cell r="J242">
            <v>0</v>
          </cell>
          <cell r="K242">
            <v>0</v>
          </cell>
          <cell r="L242">
            <v>0</v>
          </cell>
          <cell r="M242">
            <v>0</v>
          </cell>
          <cell r="N242" t="str">
            <v>c_net_cf_share_issue_bb</v>
          </cell>
          <cell r="O242">
            <v>0</v>
          </cell>
          <cell r="P242">
            <v>0</v>
          </cell>
          <cell r="Q242">
            <v>1000000</v>
          </cell>
          <cell r="R242" t="str">
            <v>E</v>
          </cell>
          <cell r="S242">
            <v>2</v>
          </cell>
          <cell r="T242" t="str">
            <v>null</v>
          </cell>
          <cell r="U242">
            <v>1</v>
          </cell>
          <cell r="V242">
            <v>0</v>
          </cell>
          <cell r="W242">
            <v>0</v>
          </cell>
          <cell r="X242">
            <v>0</v>
          </cell>
          <cell r="Y242">
            <v>0</v>
          </cell>
          <cell r="Z242">
            <v>0</v>
          </cell>
          <cell r="AA242">
            <v>362</v>
          </cell>
          <cell r="AB242" t="str">
            <v>cashflowdata</v>
          </cell>
          <cell r="AC242">
            <v>239</v>
          </cell>
          <cell r="AD242">
            <v>0</v>
          </cell>
          <cell r="AE242">
            <v>0</v>
          </cell>
          <cell r="AF242">
            <v>0</v>
          </cell>
          <cell r="AG242">
            <v>0</v>
          </cell>
          <cell r="AH242">
            <v>0</v>
          </cell>
          <cell r="AI242">
            <v>0</v>
          </cell>
          <cell r="AJ242">
            <v>0</v>
          </cell>
          <cell r="AK242">
            <v>0</v>
          </cell>
          <cell r="AL242">
            <v>0</v>
          </cell>
          <cell r="AM242">
            <v>0</v>
          </cell>
          <cell r="AN242">
            <v>126</v>
          </cell>
          <cell r="AO242" t="str">
            <v>Net cashflows from share issue/buyback</v>
          </cell>
          <cell r="AP242" t="str">
            <v>m</v>
          </cell>
          <cell r="AQ242">
            <v>0</v>
          </cell>
          <cell r="AR242">
            <v>0</v>
          </cell>
          <cell r="AS242">
            <v>0</v>
          </cell>
          <cell r="AT242">
            <v>0</v>
          </cell>
          <cell r="AU242" t="e">
            <v>#VALUE!</v>
          </cell>
          <cell r="AV242" t="e">
            <v>#VALUE!</v>
          </cell>
        </row>
        <row r="243">
          <cell r="A243">
            <v>126.2</v>
          </cell>
          <cell r="B243" t="str">
            <v>1c_share_repurchase</v>
          </cell>
          <cell r="C243" t="str">
            <v>Share repurchase</v>
          </cell>
          <cell r="D243" t="str">
            <v>(m)</v>
          </cell>
          <cell r="E243">
            <v>0</v>
          </cell>
          <cell r="F243">
            <v>0</v>
          </cell>
          <cell r="G243">
            <v>0</v>
          </cell>
          <cell r="H243">
            <v>0</v>
          </cell>
          <cell r="I243">
            <v>0</v>
          </cell>
          <cell r="J243">
            <v>0</v>
          </cell>
          <cell r="K243">
            <v>0</v>
          </cell>
          <cell r="L243">
            <v>0</v>
          </cell>
          <cell r="M243">
            <v>0</v>
          </cell>
          <cell r="N243" t="str">
            <v>c_share_repurchase</v>
          </cell>
          <cell r="O243">
            <v>0</v>
          </cell>
          <cell r="P243">
            <v>0</v>
          </cell>
          <cell r="Q243">
            <v>1000000</v>
          </cell>
          <cell r="R243" t="str">
            <v>E</v>
          </cell>
          <cell r="S243">
            <v>2</v>
          </cell>
          <cell r="T243" t="str">
            <v>null</v>
          </cell>
          <cell r="U243">
            <v>1</v>
          </cell>
          <cell r="V243">
            <v>0</v>
          </cell>
          <cell r="W243">
            <v>0</v>
          </cell>
          <cell r="X243">
            <v>0</v>
          </cell>
          <cell r="Y243">
            <v>0</v>
          </cell>
          <cell r="Z243">
            <v>0</v>
          </cell>
          <cell r="AA243">
            <v>537</v>
          </cell>
          <cell r="AB243" t="str">
            <v>cashflowdata</v>
          </cell>
          <cell r="AC243">
            <v>240</v>
          </cell>
          <cell r="AD243">
            <v>0</v>
          </cell>
          <cell r="AE243">
            <v>0</v>
          </cell>
          <cell r="AF243">
            <v>0</v>
          </cell>
          <cell r="AG243">
            <v>0</v>
          </cell>
          <cell r="AH243">
            <v>0</v>
          </cell>
          <cell r="AI243">
            <v>0</v>
          </cell>
          <cell r="AJ243">
            <v>0</v>
          </cell>
          <cell r="AK243">
            <v>0</v>
          </cell>
          <cell r="AL243">
            <v>0</v>
          </cell>
          <cell r="AM243">
            <v>0</v>
          </cell>
          <cell r="AN243" t="e">
            <v>#N/A</v>
          </cell>
          <cell r="AO243" t="e">
            <v>#N/A</v>
          </cell>
          <cell r="AP243" t="e">
            <v>#N/A</v>
          </cell>
          <cell r="AQ243" t="e">
            <v>#N/A</v>
          </cell>
          <cell r="AR243" t="e">
            <v>#N/A</v>
          </cell>
          <cell r="AS243" t="e">
            <v>#N/A</v>
          </cell>
          <cell r="AT243" t="e">
            <v>#N/A</v>
          </cell>
          <cell r="AU243" t="e">
            <v>#N/A</v>
          </cell>
          <cell r="AV243" t="e">
            <v>#N/A</v>
          </cell>
        </row>
        <row r="244">
          <cell r="A244">
            <v>126.5</v>
          </cell>
          <cell r="B244" t="str">
            <v>1c_srepurchase_of_commonstock</v>
          </cell>
          <cell r="C244" t="str">
            <v>Repurchase of common stock</v>
          </cell>
          <cell r="D244" t="str">
            <v>(m)</v>
          </cell>
          <cell r="E244">
            <v>0</v>
          </cell>
          <cell r="F244">
            <v>0</v>
          </cell>
          <cell r="G244">
            <v>0</v>
          </cell>
          <cell r="H244">
            <v>0</v>
          </cell>
          <cell r="I244">
            <v>0</v>
          </cell>
          <cell r="J244">
            <v>0</v>
          </cell>
          <cell r="K244">
            <v>0</v>
          </cell>
          <cell r="L244">
            <v>0</v>
          </cell>
          <cell r="M244">
            <v>0</v>
          </cell>
          <cell r="N244" t="str">
            <v>c_srepurchase_of_commonstock</v>
          </cell>
          <cell r="O244">
            <v>0</v>
          </cell>
          <cell r="P244">
            <v>0</v>
          </cell>
          <cell r="Q244">
            <v>1000000</v>
          </cell>
          <cell r="R244" t="str">
            <v>E</v>
          </cell>
          <cell r="S244">
            <v>2</v>
          </cell>
          <cell r="T244" t="str">
            <v>null</v>
          </cell>
          <cell r="U244">
            <v>1</v>
          </cell>
          <cell r="V244">
            <v>0</v>
          </cell>
          <cell r="W244">
            <v>0</v>
          </cell>
          <cell r="X244">
            <v>0</v>
          </cell>
          <cell r="Y244">
            <v>0</v>
          </cell>
          <cell r="Z244">
            <v>0</v>
          </cell>
          <cell r="AA244">
            <v>535</v>
          </cell>
          <cell r="AB244" t="str">
            <v>cashflowdata</v>
          </cell>
          <cell r="AC244">
            <v>241</v>
          </cell>
          <cell r="AD244">
            <v>0</v>
          </cell>
          <cell r="AE244">
            <v>0</v>
          </cell>
          <cell r="AF244">
            <v>0</v>
          </cell>
          <cell r="AG244">
            <v>0</v>
          </cell>
          <cell r="AH244">
            <v>0</v>
          </cell>
          <cell r="AI244">
            <v>0</v>
          </cell>
          <cell r="AJ244">
            <v>0</v>
          </cell>
          <cell r="AK244">
            <v>0</v>
          </cell>
          <cell r="AL244">
            <v>0</v>
          </cell>
          <cell r="AM244">
            <v>0</v>
          </cell>
          <cell r="AN244" t="e">
            <v>#N/A</v>
          </cell>
          <cell r="AO244" t="e">
            <v>#N/A</v>
          </cell>
          <cell r="AP244" t="e">
            <v>#N/A</v>
          </cell>
          <cell r="AQ244" t="e">
            <v>#N/A</v>
          </cell>
          <cell r="AR244" t="e">
            <v>#N/A</v>
          </cell>
          <cell r="AS244" t="e">
            <v>#N/A</v>
          </cell>
          <cell r="AT244" t="e">
            <v>#N/A</v>
          </cell>
          <cell r="AU244" t="e">
            <v>#N/A</v>
          </cell>
          <cell r="AV244" t="e">
            <v>#N/A</v>
          </cell>
        </row>
        <row r="245">
          <cell r="A245">
            <v>126.6</v>
          </cell>
          <cell r="B245" t="str">
            <v>1c_proceeds_issue_stock</v>
          </cell>
          <cell r="C245" t="str">
            <v>Proceeds from issue of stock</v>
          </cell>
          <cell r="D245" t="str">
            <v>(m)</v>
          </cell>
          <cell r="E245">
            <v>0</v>
          </cell>
          <cell r="F245">
            <v>0</v>
          </cell>
          <cell r="G245">
            <v>0</v>
          </cell>
          <cell r="H245">
            <v>0</v>
          </cell>
          <cell r="I245">
            <v>0</v>
          </cell>
          <cell r="J245">
            <v>0</v>
          </cell>
          <cell r="K245">
            <v>0</v>
          </cell>
          <cell r="L245">
            <v>0</v>
          </cell>
          <cell r="M245">
            <v>0</v>
          </cell>
          <cell r="N245" t="str">
            <v>c_proceeds_issue_stock</v>
          </cell>
          <cell r="O245">
            <v>0</v>
          </cell>
          <cell r="P245">
            <v>0</v>
          </cell>
          <cell r="Q245">
            <v>1000000</v>
          </cell>
          <cell r="R245" t="str">
            <v>E</v>
          </cell>
          <cell r="S245">
            <v>2</v>
          </cell>
          <cell r="T245" t="str">
            <v>null</v>
          </cell>
          <cell r="U245">
            <v>1</v>
          </cell>
          <cell r="V245">
            <v>0</v>
          </cell>
          <cell r="W245">
            <v>0</v>
          </cell>
          <cell r="X245">
            <v>0</v>
          </cell>
          <cell r="Y245">
            <v>0</v>
          </cell>
          <cell r="Z245">
            <v>0</v>
          </cell>
          <cell r="AA245">
            <v>535</v>
          </cell>
          <cell r="AB245" t="str">
            <v>cashflowdata</v>
          </cell>
          <cell r="AC245">
            <v>241</v>
          </cell>
          <cell r="AD245">
            <v>0</v>
          </cell>
          <cell r="AE245">
            <v>0</v>
          </cell>
          <cell r="AF245">
            <v>0</v>
          </cell>
          <cell r="AG245">
            <v>0</v>
          </cell>
          <cell r="AH245">
            <v>0</v>
          </cell>
          <cell r="AI245">
            <v>0</v>
          </cell>
          <cell r="AJ245">
            <v>0</v>
          </cell>
          <cell r="AK245">
            <v>0</v>
          </cell>
          <cell r="AL245">
            <v>0</v>
          </cell>
          <cell r="AM245">
            <v>0</v>
          </cell>
          <cell r="AN245" t="e">
            <v>#N/A</v>
          </cell>
          <cell r="AO245" t="e">
            <v>#N/A</v>
          </cell>
          <cell r="AP245" t="e">
            <v>#N/A</v>
          </cell>
          <cell r="AQ245" t="e">
            <v>#N/A</v>
          </cell>
          <cell r="AR245" t="e">
            <v>#N/A</v>
          </cell>
          <cell r="AS245" t="e">
            <v>#N/A</v>
          </cell>
          <cell r="AT245" t="e">
            <v>#N/A</v>
          </cell>
          <cell r="AU245" t="e">
            <v>#N/A</v>
          </cell>
          <cell r="AV245" t="e">
            <v>#N/A</v>
          </cell>
        </row>
        <row r="246">
          <cell r="A246">
            <v>126.7</v>
          </cell>
          <cell r="B246" t="str">
            <v>1c_proceeds_stock_options</v>
          </cell>
          <cell r="C246" t="str">
            <v>Proceeds from stock options</v>
          </cell>
          <cell r="D246" t="str">
            <v>(m)</v>
          </cell>
          <cell r="E246">
            <v>0</v>
          </cell>
          <cell r="F246">
            <v>0</v>
          </cell>
          <cell r="G246">
            <v>0</v>
          </cell>
          <cell r="H246">
            <v>0</v>
          </cell>
          <cell r="I246">
            <v>0</v>
          </cell>
          <cell r="J246">
            <v>0</v>
          </cell>
          <cell r="K246">
            <v>0</v>
          </cell>
          <cell r="L246">
            <v>0</v>
          </cell>
          <cell r="M246">
            <v>0</v>
          </cell>
          <cell r="N246" t="str">
            <v>c_proceeds_stock_options</v>
          </cell>
          <cell r="O246">
            <v>0</v>
          </cell>
          <cell r="P246">
            <v>0</v>
          </cell>
          <cell r="Q246">
            <v>1000000</v>
          </cell>
          <cell r="R246" t="str">
            <v>E</v>
          </cell>
          <cell r="S246">
            <v>2</v>
          </cell>
          <cell r="T246" t="str">
            <v>null</v>
          </cell>
          <cell r="U246">
            <v>1</v>
          </cell>
          <cell r="V246">
            <v>0</v>
          </cell>
          <cell r="W246">
            <v>0</v>
          </cell>
          <cell r="X246">
            <v>0</v>
          </cell>
          <cell r="Y246">
            <v>0</v>
          </cell>
          <cell r="Z246">
            <v>0</v>
          </cell>
          <cell r="AA246">
            <v>535</v>
          </cell>
          <cell r="AB246" t="str">
            <v>cashflowdata</v>
          </cell>
          <cell r="AC246">
            <v>241</v>
          </cell>
          <cell r="AD246">
            <v>0</v>
          </cell>
          <cell r="AE246">
            <v>0</v>
          </cell>
          <cell r="AF246">
            <v>0</v>
          </cell>
          <cell r="AG246">
            <v>0</v>
          </cell>
          <cell r="AH246">
            <v>0</v>
          </cell>
          <cell r="AI246">
            <v>0</v>
          </cell>
          <cell r="AJ246">
            <v>0</v>
          </cell>
          <cell r="AK246">
            <v>0</v>
          </cell>
          <cell r="AL246">
            <v>0</v>
          </cell>
          <cell r="AM246">
            <v>0</v>
          </cell>
          <cell r="AN246" t="e">
            <v>#N/A</v>
          </cell>
          <cell r="AO246" t="e">
            <v>#N/A</v>
          </cell>
          <cell r="AP246" t="e">
            <v>#N/A</v>
          </cell>
          <cell r="AQ246" t="e">
            <v>#N/A</v>
          </cell>
          <cell r="AR246" t="e">
            <v>#N/A</v>
          </cell>
          <cell r="AS246" t="e">
            <v>#N/A</v>
          </cell>
          <cell r="AT246" t="e">
            <v>#N/A</v>
          </cell>
          <cell r="AU246" t="e">
            <v>#N/A</v>
          </cell>
          <cell r="AV246" t="e">
            <v>#N/A</v>
          </cell>
        </row>
        <row r="247">
          <cell r="A247">
            <v>126.4</v>
          </cell>
          <cell r="B247" t="str">
            <v>1c_shareissue_stockoptions</v>
          </cell>
          <cell r="C247" t="str">
            <v>Share issue/stock options</v>
          </cell>
          <cell r="D247" t="str">
            <v>(m)</v>
          </cell>
          <cell r="E247">
            <v>0</v>
          </cell>
          <cell r="F247">
            <v>0</v>
          </cell>
          <cell r="G247">
            <v>0</v>
          </cell>
          <cell r="H247">
            <v>0</v>
          </cell>
          <cell r="I247">
            <v>0</v>
          </cell>
          <cell r="J247">
            <v>0</v>
          </cell>
          <cell r="K247">
            <v>0</v>
          </cell>
          <cell r="L247">
            <v>0</v>
          </cell>
          <cell r="M247">
            <v>0</v>
          </cell>
          <cell r="N247" t="str">
            <v>c_shareissue_stockoptions</v>
          </cell>
          <cell r="O247">
            <v>0</v>
          </cell>
          <cell r="P247">
            <v>0</v>
          </cell>
          <cell r="Q247">
            <v>1000000</v>
          </cell>
          <cell r="R247" t="str">
            <v>E</v>
          </cell>
          <cell r="S247">
            <v>2</v>
          </cell>
          <cell r="T247" t="str">
            <v>null</v>
          </cell>
          <cell r="U247">
            <v>1</v>
          </cell>
          <cell r="V247">
            <v>0</v>
          </cell>
          <cell r="W247">
            <v>0</v>
          </cell>
          <cell r="X247">
            <v>0</v>
          </cell>
          <cell r="Y247">
            <v>0</v>
          </cell>
          <cell r="Z247">
            <v>0</v>
          </cell>
          <cell r="AA247">
            <v>535</v>
          </cell>
          <cell r="AB247" t="str">
            <v>cashflowdata</v>
          </cell>
          <cell r="AC247">
            <v>241</v>
          </cell>
          <cell r="AD247">
            <v>0</v>
          </cell>
          <cell r="AE247">
            <v>0</v>
          </cell>
          <cell r="AF247">
            <v>0</v>
          </cell>
          <cell r="AG247">
            <v>0</v>
          </cell>
          <cell r="AH247">
            <v>0</v>
          </cell>
          <cell r="AI247">
            <v>0</v>
          </cell>
          <cell r="AJ247">
            <v>0</v>
          </cell>
          <cell r="AK247">
            <v>0</v>
          </cell>
          <cell r="AL247">
            <v>0</v>
          </cell>
          <cell r="AM247">
            <v>0</v>
          </cell>
          <cell r="AN247" t="e">
            <v>#N/A</v>
          </cell>
          <cell r="AO247" t="e">
            <v>#N/A</v>
          </cell>
          <cell r="AP247" t="e">
            <v>#N/A</v>
          </cell>
          <cell r="AQ247" t="e">
            <v>#N/A</v>
          </cell>
          <cell r="AR247" t="e">
            <v>#N/A</v>
          </cell>
          <cell r="AS247" t="e">
            <v>#N/A</v>
          </cell>
          <cell r="AT247" t="e">
            <v>#N/A</v>
          </cell>
          <cell r="AU247" t="e">
            <v>#N/A</v>
          </cell>
          <cell r="AV247" t="e">
            <v>#N/A</v>
          </cell>
        </row>
        <row r="248">
          <cell r="A248">
            <v>127</v>
          </cell>
          <cell r="B248" t="str">
            <v>1c_net_cf_debt_issue_bb</v>
          </cell>
          <cell r="C248" t="str">
            <v>Net cashflows from debt issue/buyback</v>
          </cell>
          <cell r="D248" t="str">
            <v>(m)</v>
          </cell>
          <cell r="E248">
            <v>0</v>
          </cell>
          <cell r="F248">
            <v>0</v>
          </cell>
          <cell r="G248">
            <v>0</v>
          </cell>
          <cell r="H248">
            <v>0</v>
          </cell>
          <cell r="I248">
            <v>0</v>
          </cell>
          <cell r="J248">
            <v>0</v>
          </cell>
          <cell r="K248">
            <v>0</v>
          </cell>
          <cell r="L248">
            <v>0</v>
          </cell>
          <cell r="M248">
            <v>0</v>
          </cell>
          <cell r="N248" t="str">
            <v>c_net_cf_debt_issue_bb</v>
          </cell>
          <cell r="O248">
            <v>0</v>
          </cell>
          <cell r="P248">
            <v>0</v>
          </cell>
          <cell r="Q248">
            <v>1000000</v>
          </cell>
          <cell r="R248" t="str">
            <v>E</v>
          </cell>
          <cell r="S248">
            <v>2</v>
          </cell>
          <cell r="T248" t="str">
            <v>null</v>
          </cell>
          <cell r="U248">
            <v>1</v>
          </cell>
          <cell r="V248">
            <v>0</v>
          </cell>
          <cell r="W248">
            <v>0</v>
          </cell>
          <cell r="X248">
            <v>0</v>
          </cell>
          <cell r="Y248">
            <v>0</v>
          </cell>
          <cell r="Z248">
            <v>0</v>
          </cell>
          <cell r="AA248">
            <v>360</v>
          </cell>
          <cell r="AB248" t="str">
            <v>cashflowdata</v>
          </cell>
          <cell r="AC248">
            <v>242</v>
          </cell>
          <cell r="AD248">
            <v>0</v>
          </cell>
          <cell r="AE248">
            <v>0</v>
          </cell>
          <cell r="AF248">
            <v>0</v>
          </cell>
          <cell r="AG248">
            <v>0</v>
          </cell>
          <cell r="AH248">
            <v>0</v>
          </cell>
          <cell r="AI248">
            <v>0</v>
          </cell>
          <cell r="AJ248">
            <v>0</v>
          </cell>
          <cell r="AK248">
            <v>0</v>
          </cell>
          <cell r="AL248">
            <v>0</v>
          </cell>
          <cell r="AM248">
            <v>0</v>
          </cell>
          <cell r="AN248">
            <v>127</v>
          </cell>
          <cell r="AO248" t="str">
            <v>Net cashflows from debt issue/buyback</v>
          </cell>
          <cell r="AP248" t="str">
            <v>m</v>
          </cell>
          <cell r="AQ248">
            <v>0</v>
          </cell>
          <cell r="AR248">
            <v>0</v>
          </cell>
          <cell r="AS248">
            <v>0</v>
          </cell>
          <cell r="AT248">
            <v>0</v>
          </cell>
          <cell r="AU248" t="e">
            <v>#VALUE!</v>
          </cell>
          <cell r="AV248" t="e">
            <v>#VALUE!</v>
          </cell>
        </row>
        <row r="249">
          <cell r="A249">
            <v>127.2</v>
          </cell>
          <cell r="B249" t="str">
            <v>1c_capital_receipts</v>
          </cell>
          <cell r="C249" t="str">
            <v>Capital receipts</v>
          </cell>
          <cell r="D249" t="str">
            <v>(m)</v>
          </cell>
          <cell r="E249">
            <v>0</v>
          </cell>
          <cell r="F249">
            <v>0</v>
          </cell>
          <cell r="G249">
            <v>0</v>
          </cell>
          <cell r="H249">
            <v>0</v>
          </cell>
          <cell r="I249">
            <v>0</v>
          </cell>
          <cell r="J249">
            <v>0</v>
          </cell>
          <cell r="K249">
            <v>0</v>
          </cell>
          <cell r="L249">
            <v>0</v>
          </cell>
          <cell r="M249">
            <v>0</v>
          </cell>
          <cell r="N249" t="str">
            <v>c_capital_receipts</v>
          </cell>
          <cell r="O249">
            <v>0</v>
          </cell>
          <cell r="P249">
            <v>0</v>
          </cell>
          <cell r="Q249">
            <v>1000000</v>
          </cell>
          <cell r="R249" t="str">
            <v>E</v>
          </cell>
          <cell r="S249">
            <v>2</v>
          </cell>
          <cell r="T249" t="str">
            <v>null</v>
          </cell>
          <cell r="U249">
            <v>1</v>
          </cell>
          <cell r="V249">
            <v>0</v>
          </cell>
          <cell r="W249">
            <v>0</v>
          </cell>
          <cell r="X249">
            <v>0</v>
          </cell>
          <cell r="Y249">
            <v>0</v>
          </cell>
          <cell r="Z249">
            <v>0</v>
          </cell>
          <cell r="AA249">
            <v>57</v>
          </cell>
          <cell r="AB249" t="str">
            <v>cashflowdata</v>
          </cell>
          <cell r="AC249">
            <v>243</v>
          </cell>
          <cell r="AD249">
            <v>0</v>
          </cell>
          <cell r="AE249">
            <v>0</v>
          </cell>
          <cell r="AF249">
            <v>0</v>
          </cell>
          <cell r="AG249">
            <v>0</v>
          </cell>
          <cell r="AH249">
            <v>0</v>
          </cell>
          <cell r="AI249">
            <v>0</v>
          </cell>
          <cell r="AJ249">
            <v>0</v>
          </cell>
          <cell r="AK249">
            <v>0</v>
          </cell>
          <cell r="AL249">
            <v>0</v>
          </cell>
          <cell r="AM249">
            <v>0</v>
          </cell>
          <cell r="AN249" t="e">
            <v>#N/A</v>
          </cell>
          <cell r="AO249" t="e">
            <v>#N/A</v>
          </cell>
          <cell r="AP249" t="e">
            <v>#N/A</v>
          </cell>
          <cell r="AQ249" t="e">
            <v>#N/A</v>
          </cell>
          <cell r="AR249" t="e">
            <v>#N/A</v>
          </cell>
          <cell r="AS249" t="e">
            <v>#N/A</v>
          </cell>
          <cell r="AT249" t="e">
            <v>#N/A</v>
          </cell>
          <cell r="AU249" t="e">
            <v>#N/A</v>
          </cell>
          <cell r="AV249" t="e">
            <v>#N/A</v>
          </cell>
        </row>
        <row r="250">
          <cell r="A250">
            <v>128</v>
          </cell>
          <cell r="B250" t="str">
            <v>1c_financing_activities</v>
          </cell>
          <cell r="C250" t="str">
            <v>Other financing activities excluding dividends</v>
          </cell>
          <cell r="D250" t="str">
            <v>(m)</v>
          </cell>
          <cell r="E250">
            <v>0</v>
          </cell>
          <cell r="F250">
            <v>0</v>
          </cell>
          <cell r="G250">
            <v>0</v>
          </cell>
          <cell r="H250">
            <v>0</v>
          </cell>
          <cell r="I250">
            <v>0</v>
          </cell>
          <cell r="J250">
            <v>0</v>
          </cell>
          <cell r="K250">
            <v>0</v>
          </cell>
          <cell r="L250">
            <v>0</v>
          </cell>
          <cell r="M250">
            <v>0</v>
          </cell>
          <cell r="N250" t="str">
            <v>c_financing_activities</v>
          </cell>
          <cell r="O250">
            <v>0</v>
          </cell>
          <cell r="P250">
            <v>0</v>
          </cell>
          <cell r="Q250">
            <v>1000000</v>
          </cell>
          <cell r="R250" t="str">
            <v>E</v>
          </cell>
          <cell r="S250">
            <v>2</v>
          </cell>
          <cell r="T250" t="str">
            <v>null</v>
          </cell>
          <cell r="U250">
            <v>1</v>
          </cell>
          <cell r="V250">
            <v>0</v>
          </cell>
          <cell r="W250">
            <v>0</v>
          </cell>
          <cell r="X250">
            <v>0</v>
          </cell>
          <cell r="Y250">
            <v>0</v>
          </cell>
          <cell r="Z250">
            <v>0</v>
          </cell>
          <cell r="AA250">
            <v>241</v>
          </cell>
          <cell r="AB250" t="str">
            <v>cashflowdata</v>
          </cell>
          <cell r="AC250">
            <v>244</v>
          </cell>
          <cell r="AD250">
            <v>0</v>
          </cell>
          <cell r="AE250">
            <v>0</v>
          </cell>
          <cell r="AF250">
            <v>0</v>
          </cell>
          <cell r="AG250">
            <v>0</v>
          </cell>
          <cell r="AH250">
            <v>0</v>
          </cell>
          <cell r="AI250">
            <v>0</v>
          </cell>
          <cell r="AJ250">
            <v>0</v>
          </cell>
          <cell r="AK250">
            <v>0</v>
          </cell>
          <cell r="AL250">
            <v>0</v>
          </cell>
          <cell r="AM250">
            <v>0</v>
          </cell>
          <cell r="AN250">
            <v>128</v>
          </cell>
          <cell r="AO250" t="str">
            <v xml:space="preserve">Financing activities </v>
          </cell>
          <cell r="AP250" t="str">
            <v>m</v>
          </cell>
          <cell r="AQ250" t="str">
            <v>Cash flow from financing</v>
          </cell>
          <cell r="AR250">
            <v>0</v>
          </cell>
          <cell r="AS250">
            <v>0</v>
          </cell>
          <cell r="AT250">
            <v>0</v>
          </cell>
          <cell r="AU250" t="e">
            <v>#VALUE!</v>
          </cell>
          <cell r="AV250" t="e">
            <v>#VALUE!</v>
          </cell>
        </row>
        <row r="251">
          <cell r="A251">
            <v>129</v>
          </cell>
          <cell r="B251" t="str">
            <v>1c_equity_div_paid</v>
          </cell>
          <cell r="C251" t="str">
            <v>Equity dividends paid</v>
          </cell>
          <cell r="D251" t="str">
            <v>(m)</v>
          </cell>
          <cell r="E251">
            <v>0</v>
          </cell>
          <cell r="F251">
            <v>0</v>
          </cell>
          <cell r="G251">
            <v>0</v>
          </cell>
          <cell r="H251">
            <v>0</v>
          </cell>
          <cell r="I251">
            <v>0</v>
          </cell>
          <cell r="J251">
            <v>0</v>
          </cell>
          <cell r="K251">
            <v>0</v>
          </cell>
          <cell r="L251">
            <v>0</v>
          </cell>
          <cell r="M251">
            <v>0</v>
          </cell>
          <cell r="N251" t="str">
            <v>c_equity_div_paid</v>
          </cell>
          <cell r="O251">
            <v>0</v>
          </cell>
          <cell r="P251">
            <v>0</v>
          </cell>
          <cell r="Q251">
            <v>1000000</v>
          </cell>
          <cell r="R251" t="str">
            <v>E</v>
          </cell>
          <cell r="S251">
            <v>2</v>
          </cell>
          <cell r="T251" t="str">
            <v>null</v>
          </cell>
          <cell r="U251">
            <v>1</v>
          </cell>
          <cell r="V251">
            <v>0</v>
          </cell>
          <cell r="W251">
            <v>0</v>
          </cell>
          <cell r="X251">
            <v>0</v>
          </cell>
          <cell r="Y251">
            <v>0</v>
          </cell>
          <cell r="Z251">
            <v>0</v>
          </cell>
          <cell r="AA251">
            <v>195</v>
          </cell>
          <cell r="AB251" t="str">
            <v>cashflowdata</v>
          </cell>
          <cell r="AC251">
            <v>245</v>
          </cell>
          <cell r="AD251">
            <v>0</v>
          </cell>
          <cell r="AE251">
            <v>0</v>
          </cell>
          <cell r="AF251">
            <v>0</v>
          </cell>
          <cell r="AG251">
            <v>0</v>
          </cell>
          <cell r="AH251">
            <v>0</v>
          </cell>
          <cell r="AI251">
            <v>0</v>
          </cell>
          <cell r="AJ251">
            <v>0</v>
          </cell>
          <cell r="AK251">
            <v>0</v>
          </cell>
          <cell r="AL251">
            <v>0</v>
          </cell>
          <cell r="AM251">
            <v>0</v>
          </cell>
          <cell r="AN251">
            <v>129</v>
          </cell>
          <cell r="AO251" t="str">
            <v>Equity dividends paid</v>
          </cell>
          <cell r="AP251" t="str">
            <v>m</v>
          </cell>
          <cell r="AQ251">
            <v>0</v>
          </cell>
          <cell r="AR251">
            <v>0</v>
          </cell>
          <cell r="AS251">
            <v>0</v>
          </cell>
          <cell r="AT251">
            <v>0</v>
          </cell>
          <cell r="AU251" t="e">
            <v>#VALUE!</v>
          </cell>
          <cell r="AV251" t="e">
            <v>#VALUE!</v>
          </cell>
        </row>
        <row r="252">
          <cell r="A252">
            <v>130</v>
          </cell>
          <cell r="B252" t="str">
            <v>1c_chng_net_debt</v>
          </cell>
          <cell r="C252" t="str">
            <v>Change in net debt</v>
          </cell>
          <cell r="D252" t="str">
            <v>(m)</v>
          </cell>
          <cell r="E252">
            <v>0</v>
          </cell>
          <cell r="F252">
            <v>0</v>
          </cell>
          <cell r="G252">
            <v>0</v>
          </cell>
          <cell r="H252">
            <v>0</v>
          </cell>
          <cell r="I252">
            <v>0</v>
          </cell>
          <cell r="J252">
            <v>0</v>
          </cell>
          <cell r="K252">
            <v>0</v>
          </cell>
          <cell r="L252">
            <v>0</v>
          </cell>
          <cell r="M252">
            <v>0</v>
          </cell>
          <cell r="N252" t="str">
            <v>c_chng_net_debt</v>
          </cell>
          <cell r="O252">
            <v>0</v>
          </cell>
          <cell r="P252">
            <v>0</v>
          </cell>
          <cell r="Q252">
            <v>1000000</v>
          </cell>
          <cell r="R252" t="str">
            <v>E</v>
          </cell>
          <cell r="S252">
            <v>2</v>
          </cell>
          <cell r="T252" t="str">
            <v>null</v>
          </cell>
          <cell r="U252">
            <v>1</v>
          </cell>
          <cell r="V252">
            <v>0</v>
          </cell>
          <cell r="W252">
            <v>0</v>
          </cell>
          <cell r="X252">
            <v>0</v>
          </cell>
          <cell r="Y252">
            <v>0</v>
          </cell>
          <cell r="Z252">
            <v>0</v>
          </cell>
          <cell r="AA252">
            <v>75</v>
          </cell>
          <cell r="AB252" t="str">
            <v>cashflowdata</v>
          </cell>
          <cell r="AC252">
            <v>246</v>
          </cell>
          <cell r="AD252">
            <v>0</v>
          </cell>
          <cell r="AE252">
            <v>0</v>
          </cell>
          <cell r="AF252">
            <v>0</v>
          </cell>
          <cell r="AG252">
            <v>0</v>
          </cell>
          <cell r="AH252">
            <v>0</v>
          </cell>
          <cell r="AI252">
            <v>0</v>
          </cell>
          <cell r="AJ252">
            <v>0</v>
          </cell>
          <cell r="AK252">
            <v>0</v>
          </cell>
          <cell r="AL252">
            <v>0</v>
          </cell>
          <cell r="AM252">
            <v>0</v>
          </cell>
          <cell r="AN252">
            <v>130</v>
          </cell>
          <cell r="AO252" t="str">
            <v>Change in net debt</v>
          </cell>
          <cell r="AP252" t="str">
            <v>m</v>
          </cell>
          <cell r="AQ252">
            <v>0</v>
          </cell>
          <cell r="AR252">
            <v>0</v>
          </cell>
          <cell r="AS252">
            <v>0</v>
          </cell>
          <cell r="AT252">
            <v>0</v>
          </cell>
          <cell r="AU252" t="e">
            <v>#VALUE!</v>
          </cell>
          <cell r="AV252" t="e">
            <v>#VALUE!</v>
          </cell>
        </row>
        <row r="253">
          <cell r="A253">
            <v>130.19999999999999</v>
          </cell>
          <cell r="B253" t="str">
            <v>1c_chng_net_debt_operate</v>
          </cell>
          <cell r="C253" t="str">
            <v>Change in net debt (operating activities)</v>
          </cell>
          <cell r="D253" t="str">
            <v>(m)</v>
          </cell>
          <cell r="E253">
            <v>0</v>
          </cell>
          <cell r="F253">
            <v>0</v>
          </cell>
          <cell r="G253">
            <v>0</v>
          </cell>
          <cell r="H253">
            <v>0</v>
          </cell>
          <cell r="I253">
            <v>0</v>
          </cell>
          <cell r="J253">
            <v>0</v>
          </cell>
          <cell r="K253">
            <v>0</v>
          </cell>
          <cell r="L253">
            <v>0</v>
          </cell>
          <cell r="M253">
            <v>0</v>
          </cell>
          <cell r="N253" t="str">
            <v>c_chng_net_debt_operate</v>
          </cell>
          <cell r="O253">
            <v>0</v>
          </cell>
          <cell r="P253">
            <v>0</v>
          </cell>
          <cell r="Q253">
            <v>1000000</v>
          </cell>
          <cell r="R253" t="str">
            <v>E</v>
          </cell>
          <cell r="S253">
            <v>2</v>
          </cell>
          <cell r="T253" t="str">
            <v>null</v>
          </cell>
          <cell r="U253">
            <v>1</v>
          </cell>
          <cell r="V253">
            <v>0</v>
          </cell>
          <cell r="W253">
            <v>0</v>
          </cell>
          <cell r="X253">
            <v>0</v>
          </cell>
          <cell r="Y253">
            <v>0</v>
          </cell>
          <cell r="Z253">
            <v>0</v>
          </cell>
          <cell r="AA253">
            <v>77</v>
          </cell>
          <cell r="AB253" t="str">
            <v>cashflowdata</v>
          </cell>
          <cell r="AC253">
            <v>247</v>
          </cell>
          <cell r="AD253">
            <v>0</v>
          </cell>
          <cell r="AE253">
            <v>0</v>
          </cell>
          <cell r="AF253">
            <v>0</v>
          </cell>
          <cell r="AG253">
            <v>0</v>
          </cell>
          <cell r="AH253">
            <v>0</v>
          </cell>
          <cell r="AI253">
            <v>0</v>
          </cell>
          <cell r="AJ253">
            <v>0</v>
          </cell>
          <cell r="AK253">
            <v>0</v>
          </cell>
          <cell r="AL253">
            <v>0</v>
          </cell>
          <cell r="AM253">
            <v>0</v>
          </cell>
          <cell r="AN253" t="e">
            <v>#N/A</v>
          </cell>
          <cell r="AO253" t="e">
            <v>#N/A</v>
          </cell>
          <cell r="AP253" t="e">
            <v>#N/A</v>
          </cell>
          <cell r="AQ253" t="e">
            <v>#N/A</v>
          </cell>
          <cell r="AR253" t="e">
            <v>#N/A</v>
          </cell>
          <cell r="AS253" t="e">
            <v>#N/A</v>
          </cell>
          <cell r="AT253" t="e">
            <v>#N/A</v>
          </cell>
          <cell r="AU253" t="e">
            <v>#N/A</v>
          </cell>
          <cell r="AV253" t="e">
            <v>#N/A</v>
          </cell>
        </row>
        <row r="254">
          <cell r="A254">
            <v>130.4</v>
          </cell>
          <cell r="B254" t="str">
            <v>1c_chng_net_debt_finance</v>
          </cell>
          <cell r="C254" t="str">
            <v>Change in net debt (financing activities)</v>
          </cell>
          <cell r="D254" t="str">
            <v>(m)</v>
          </cell>
          <cell r="E254">
            <v>0</v>
          </cell>
          <cell r="F254">
            <v>0</v>
          </cell>
          <cell r="G254">
            <v>0</v>
          </cell>
          <cell r="H254">
            <v>0</v>
          </cell>
          <cell r="I254">
            <v>0</v>
          </cell>
          <cell r="J254">
            <v>0</v>
          </cell>
          <cell r="K254">
            <v>0</v>
          </cell>
          <cell r="L254">
            <v>0</v>
          </cell>
          <cell r="M254">
            <v>0</v>
          </cell>
          <cell r="N254" t="str">
            <v>c_chng_net_debt_finance</v>
          </cell>
          <cell r="O254">
            <v>0</v>
          </cell>
          <cell r="P254">
            <v>0</v>
          </cell>
          <cell r="Q254">
            <v>1000000</v>
          </cell>
          <cell r="R254" t="str">
            <v>E</v>
          </cell>
          <cell r="S254">
            <v>2</v>
          </cell>
          <cell r="T254" t="str">
            <v>null</v>
          </cell>
          <cell r="U254">
            <v>1</v>
          </cell>
          <cell r="V254">
            <v>0</v>
          </cell>
          <cell r="W254">
            <v>0</v>
          </cell>
          <cell r="X254">
            <v>0</v>
          </cell>
          <cell r="Y254">
            <v>0</v>
          </cell>
          <cell r="Z254">
            <v>0</v>
          </cell>
          <cell r="AA254">
            <v>76</v>
          </cell>
          <cell r="AB254" t="str">
            <v>cashflowdata</v>
          </cell>
          <cell r="AC254">
            <v>248</v>
          </cell>
          <cell r="AD254">
            <v>0</v>
          </cell>
          <cell r="AE254">
            <v>0</v>
          </cell>
          <cell r="AF254">
            <v>0</v>
          </cell>
          <cell r="AG254">
            <v>0</v>
          </cell>
          <cell r="AH254">
            <v>0</v>
          </cell>
          <cell r="AI254">
            <v>0</v>
          </cell>
          <cell r="AJ254">
            <v>0</v>
          </cell>
          <cell r="AK254">
            <v>0</v>
          </cell>
          <cell r="AL254">
            <v>0</v>
          </cell>
          <cell r="AM254">
            <v>0</v>
          </cell>
          <cell r="AN254" t="e">
            <v>#N/A</v>
          </cell>
          <cell r="AO254" t="e">
            <v>#N/A</v>
          </cell>
          <cell r="AP254" t="e">
            <v>#N/A</v>
          </cell>
          <cell r="AQ254" t="e">
            <v>#N/A</v>
          </cell>
          <cell r="AR254" t="e">
            <v>#N/A</v>
          </cell>
          <cell r="AS254" t="e">
            <v>#N/A</v>
          </cell>
          <cell r="AT254" t="e">
            <v>#N/A</v>
          </cell>
          <cell r="AU254" t="e">
            <v>#N/A</v>
          </cell>
          <cell r="AV254" t="e">
            <v>#N/A</v>
          </cell>
        </row>
        <row r="255">
          <cell r="A255">
            <v>131</v>
          </cell>
          <cell r="B255" t="str">
            <v>1c_funds_av_dist_per_share</v>
          </cell>
          <cell r="C255" t="str">
            <v>Funds available for distribution per share</v>
          </cell>
          <cell r="D255" t="str">
            <v>(unit)</v>
          </cell>
          <cell r="E255">
            <v>0</v>
          </cell>
          <cell r="F255">
            <v>0</v>
          </cell>
          <cell r="G255">
            <v>0</v>
          </cell>
          <cell r="H255">
            <v>0</v>
          </cell>
          <cell r="I255">
            <v>0</v>
          </cell>
          <cell r="J255">
            <v>0</v>
          </cell>
          <cell r="K255">
            <v>0</v>
          </cell>
          <cell r="L255">
            <v>0</v>
          </cell>
          <cell r="M255">
            <v>0</v>
          </cell>
          <cell r="N255" t="str">
            <v>c_funds_av_dist_per_share</v>
          </cell>
          <cell r="O255">
            <v>0</v>
          </cell>
          <cell r="P255">
            <v>0</v>
          </cell>
          <cell r="Q255">
            <v>1</v>
          </cell>
          <cell r="R255" t="str">
            <v>E</v>
          </cell>
          <cell r="S255">
            <v>2</v>
          </cell>
          <cell r="T255" t="str">
            <v>null</v>
          </cell>
          <cell r="U255">
            <v>1</v>
          </cell>
          <cell r="V255">
            <v>0</v>
          </cell>
          <cell r="W255">
            <v>0</v>
          </cell>
          <cell r="X255">
            <v>0</v>
          </cell>
          <cell r="Y255">
            <v>0</v>
          </cell>
          <cell r="Z255">
            <v>0</v>
          </cell>
          <cell r="AA255">
            <v>258</v>
          </cell>
          <cell r="AB255" t="str">
            <v>cashflowdata</v>
          </cell>
          <cell r="AC255">
            <v>249</v>
          </cell>
          <cell r="AD255">
            <v>0</v>
          </cell>
          <cell r="AE255">
            <v>0</v>
          </cell>
          <cell r="AF255">
            <v>0</v>
          </cell>
          <cell r="AG255">
            <v>0</v>
          </cell>
          <cell r="AH255">
            <v>0</v>
          </cell>
          <cell r="AI255">
            <v>0</v>
          </cell>
          <cell r="AJ255">
            <v>0</v>
          </cell>
          <cell r="AK255">
            <v>0</v>
          </cell>
          <cell r="AL255">
            <v>0</v>
          </cell>
          <cell r="AM255">
            <v>0</v>
          </cell>
          <cell r="AN255">
            <v>131</v>
          </cell>
          <cell r="AO255" t="str">
            <v>Funds available for Distribution per share</v>
          </cell>
          <cell r="AP255" t="str">
            <v>p</v>
          </cell>
          <cell r="AQ255">
            <v>0</v>
          </cell>
          <cell r="AR255" t="str">
            <v>properties</v>
          </cell>
          <cell r="AS255">
            <v>0</v>
          </cell>
          <cell r="AT255">
            <v>0</v>
          </cell>
          <cell r="AU255" t="e">
            <v>#VALUE!</v>
          </cell>
          <cell r="AV255" t="e">
            <v>#VALUE!</v>
          </cell>
        </row>
        <row r="256">
          <cell r="A256">
            <v>362</v>
          </cell>
          <cell r="B256" t="str">
            <v>1c_expl_app_spend</v>
          </cell>
          <cell r="C256" t="str">
            <v>Exploration and appraisal spend (£)</v>
          </cell>
          <cell r="D256" t="str">
            <v>(m)</v>
          </cell>
          <cell r="E256">
            <v>0</v>
          </cell>
          <cell r="F256">
            <v>0</v>
          </cell>
          <cell r="G256">
            <v>0</v>
          </cell>
          <cell r="H256">
            <v>0</v>
          </cell>
          <cell r="I256">
            <v>0</v>
          </cell>
          <cell r="J256">
            <v>0</v>
          </cell>
          <cell r="K256">
            <v>0</v>
          </cell>
          <cell r="L256">
            <v>0</v>
          </cell>
          <cell r="M256">
            <v>0</v>
          </cell>
          <cell r="N256" t="str">
            <v>c_expl_app_spend</v>
          </cell>
          <cell r="O256">
            <v>0</v>
          </cell>
          <cell r="P256">
            <v>0</v>
          </cell>
          <cell r="Q256">
            <v>1000000</v>
          </cell>
          <cell r="R256" t="str">
            <v>E</v>
          </cell>
          <cell r="S256">
            <v>2</v>
          </cell>
          <cell r="T256" t="str">
            <v>null</v>
          </cell>
          <cell r="U256">
            <v>1</v>
          </cell>
          <cell r="V256">
            <v>0</v>
          </cell>
          <cell r="W256">
            <v>0</v>
          </cell>
          <cell r="X256">
            <v>0</v>
          </cell>
          <cell r="Y256">
            <v>0</v>
          </cell>
          <cell r="Z256">
            <v>0</v>
          </cell>
          <cell r="AA256">
            <v>237</v>
          </cell>
          <cell r="AB256" t="str">
            <v>cashflowdata</v>
          </cell>
          <cell r="AC256">
            <v>250</v>
          </cell>
          <cell r="AD256">
            <v>0</v>
          </cell>
          <cell r="AE256">
            <v>0</v>
          </cell>
          <cell r="AF256">
            <v>0</v>
          </cell>
          <cell r="AG256">
            <v>0</v>
          </cell>
          <cell r="AH256">
            <v>0</v>
          </cell>
          <cell r="AI256">
            <v>0</v>
          </cell>
          <cell r="AJ256">
            <v>0</v>
          </cell>
          <cell r="AK256">
            <v>0</v>
          </cell>
          <cell r="AL256">
            <v>0</v>
          </cell>
          <cell r="AM256">
            <v>0</v>
          </cell>
          <cell r="AN256" t="e">
            <v>#N/A</v>
          </cell>
          <cell r="AO256" t="e">
            <v>#N/A</v>
          </cell>
          <cell r="AP256" t="e">
            <v>#N/A</v>
          </cell>
          <cell r="AQ256" t="e">
            <v>#N/A</v>
          </cell>
          <cell r="AR256" t="e">
            <v>#N/A</v>
          </cell>
          <cell r="AS256" t="e">
            <v>#N/A</v>
          </cell>
          <cell r="AT256" t="e">
            <v>#N/A</v>
          </cell>
          <cell r="AU256" t="e">
            <v>#N/A</v>
          </cell>
          <cell r="AV256" t="e">
            <v>#N/A</v>
          </cell>
        </row>
        <row r="257">
          <cell r="A257">
            <v>362.2</v>
          </cell>
          <cell r="B257" t="str">
            <v>1c_expl_app_spend_usd</v>
          </cell>
          <cell r="C257" t="str">
            <v>Exploration and appraisal spend (US$)</v>
          </cell>
          <cell r="D257" t="str">
            <v>(m)</v>
          </cell>
          <cell r="E257">
            <v>0</v>
          </cell>
          <cell r="F257">
            <v>0</v>
          </cell>
          <cell r="G257">
            <v>0</v>
          </cell>
          <cell r="H257">
            <v>0</v>
          </cell>
          <cell r="I257">
            <v>0</v>
          </cell>
          <cell r="J257">
            <v>0</v>
          </cell>
          <cell r="K257">
            <v>0</v>
          </cell>
          <cell r="L257">
            <v>0</v>
          </cell>
          <cell r="M257">
            <v>0</v>
          </cell>
          <cell r="N257" t="str">
            <v>c_expl_app_spend_usd</v>
          </cell>
          <cell r="O257">
            <v>0</v>
          </cell>
          <cell r="P257">
            <v>0</v>
          </cell>
          <cell r="Q257">
            <v>1000000</v>
          </cell>
          <cell r="R257" t="str">
            <v>E</v>
          </cell>
          <cell r="S257">
            <v>2</v>
          </cell>
          <cell r="T257" t="str">
            <v>null</v>
          </cell>
          <cell r="U257">
            <v>1</v>
          </cell>
          <cell r="V257">
            <v>0</v>
          </cell>
          <cell r="W257">
            <v>0</v>
          </cell>
          <cell r="X257">
            <v>0</v>
          </cell>
          <cell r="Y257">
            <v>0</v>
          </cell>
          <cell r="Z257">
            <v>0</v>
          </cell>
          <cell r="AA257">
            <v>238</v>
          </cell>
          <cell r="AB257" t="str">
            <v>cashflowdata</v>
          </cell>
          <cell r="AC257">
            <v>251</v>
          </cell>
          <cell r="AD257">
            <v>0</v>
          </cell>
          <cell r="AE257">
            <v>0</v>
          </cell>
          <cell r="AF257">
            <v>0</v>
          </cell>
          <cell r="AG257">
            <v>0</v>
          </cell>
          <cell r="AH257">
            <v>0</v>
          </cell>
          <cell r="AI257">
            <v>0</v>
          </cell>
          <cell r="AJ257">
            <v>0</v>
          </cell>
          <cell r="AK257">
            <v>0</v>
          </cell>
          <cell r="AL257">
            <v>0</v>
          </cell>
          <cell r="AM257">
            <v>0</v>
          </cell>
          <cell r="AN257" t="e">
            <v>#N/A</v>
          </cell>
          <cell r="AO257" t="e">
            <v>#N/A</v>
          </cell>
          <cell r="AP257" t="e">
            <v>#N/A</v>
          </cell>
          <cell r="AQ257" t="e">
            <v>#N/A</v>
          </cell>
          <cell r="AR257" t="e">
            <v>#N/A</v>
          </cell>
          <cell r="AS257" t="e">
            <v>#N/A</v>
          </cell>
          <cell r="AT257" t="e">
            <v>#N/A</v>
          </cell>
          <cell r="AU257" t="e">
            <v>#N/A</v>
          </cell>
          <cell r="AV257" t="e">
            <v>#N/A</v>
          </cell>
        </row>
        <row r="258">
          <cell r="A258">
            <v>363</v>
          </cell>
          <cell r="B258" t="str">
            <v>1c_dev_prodn_spend</v>
          </cell>
          <cell r="C258" t="str">
            <v>Development and production spend (£)</v>
          </cell>
          <cell r="D258" t="str">
            <v>(m)</v>
          </cell>
          <cell r="E258">
            <v>0</v>
          </cell>
          <cell r="F258">
            <v>0</v>
          </cell>
          <cell r="G258">
            <v>0</v>
          </cell>
          <cell r="H258">
            <v>0</v>
          </cell>
          <cell r="I258">
            <v>0</v>
          </cell>
          <cell r="J258">
            <v>0</v>
          </cell>
          <cell r="K258">
            <v>0</v>
          </cell>
          <cell r="L258">
            <v>0</v>
          </cell>
          <cell r="M258">
            <v>0</v>
          </cell>
          <cell r="N258" t="str">
            <v>c_dev_prodn_spend</v>
          </cell>
          <cell r="O258">
            <v>0</v>
          </cell>
          <cell r="P258">
            <v>0</v>
          </cell>
          <cell r="Q258">
            <v>1000000</v>
          </cell>
          <cell r="R258" t="str">
            <v>E</v>
          </cell>
          <cell r="S258">
            <v>2</v>
          </cell>
          <cell r="T258" t="str">
            <v>null</v>
          </cell>
          <cell r="U258">
            <v>1</v>
          </cell>
          <cell r="V258">
            <v>0</v>
          </cell>
          <cell r="W258">
            <v>0</v>
          </cell>
          <cell r="X258">
            <v>0</v>
          </cell>
          <cell r="Y258">
            <v>0</v>
          </cell>
          <cell r="Z258">
            <v>0</v>
          </cell>
          <cell r="AA258">
            <v>136</v>
          </cell>
          <cell r="AB258" t="str">
            <v>cashflowdata</v>
          </cell>
          <cell r="AC258">
            <v>252</v>
          </cell>
          <cell r="AD258">
            <v>0</v>
          </cell>
          <cell r="AE258">
            <v>0</v>
          </cell>
          <cell r="AF258">
            <v>0</v>
          </cell>
          <cell r="AG258">
            <v>0</v>
          </cell>
          <cell r="AH258">
            <v>0</v>
          </cell>
          <cell r="AI258">
            <v>0</v>
          </cell>
          <cell r="AJ258">
            <v>0</v>
          </cell>
          <cell r="AK258">
            <v>0</v>
          </cell>
          <cell r="AL258">
            <v>0</v>
          </cell>
          <cell r="AM258">
            <v>0</v>
          </cell>
          <cell r="AN258" t="e">
            <v>#N/A</v>
          </cell>
          <cell r="AO258" t="e">
            <v>#N/A</v>
          </cell>
          <cell r="AP258" t="e">
            <v>#N/A</v>
          </cell>
          <cell r="AQ258" t="e">
            <v>#N/A</v>
          </cell>
          <cell r="AR258" t="e">
            <v>#N/A</v>
          </cell>
          <cell r="AS258" t="e">
            <v>#N/A</v>
          </cell>
          <cell r="AT258" t="e">
            <v>#N/A</v>
          </cell>
          <cell r="AU258" t="e">
            <v>#N/A</v>
          </cell>
          <cell r="AV258" t="e">
            <v>#N/A</v>
          </cell>
        </row>
        <row r="259">
          <cell r="A259">
            <v>363.2</v>
          </cell>
          <cell r="B259" t="str">
            <v>1c_dev_prodn_spend_usd</v>
          </cell>
          <cell r="C259" t="str">
            <v>Development and production spend (US$)</v>
          </cell>
          <cell r="D259" t="str">
            <v>(m)</v>
          </cell>
          <cell r="E259">
            <v>0</v>
          </cell>
          <cell r="F259">
            <v>0</v>
          </cell>
          <cell r="G259">
            <v>0</v>
          </cell>
          <cell r="H259">
            <v>0</v>
          </cell>
          <cell r="I259">
            <v>0</v>
          </cell>
          <cell r="J259">
            <v>0</v>
          </cell>
          <cell r="K259">
            <v>0</v>
          </cell>
          <cell r="L259">
            <v>0</v>
          </cell>
          <cell r="M259">
            <v>0</v>
          </cell>
          <cell r="N259" t="str">
            <v>c_dev_prodn_spend_usd</v>
          </cell>
          <cell r="O259">
            <v>0</v>
          </cell>
          <cell r="P259">
            <v>0</v>
          </cell>
          <cell r="Q259">
            <v>1000000</v>
          </cell>
          <cell r="R259" t="str">
            <v>E</v>
          </cell>
          <cell r="S259">
            <v>2</v>
          </cell>
          <cell r="T259" t="str">
            <v>null</v>
          </cell>
          <cell r="U259">
            <v>1</v>
          </cell>
          <cell r="V259">
            <v>0</v>
          </cell>
          <cell r="W259">
            <v>0</v>
          </cell>
          <cell r="X259">
            <v>0</v>
          </cell>
          <cell r="Y259">
            <v>0</v>
          </cell>
          <cell r="Z259">
            <v>0</v>
          </cell>
          <cell r="AA259">
            <v>137</v>
          </cell>
          <cell r="AB259" t="str">
            <v>cashflowdata</v>
          </cell>
          <cell r="AC259">
            <v>253</v>
          </cell>
          <cell r="AD259">
            <v>0</v>
          </cell>
          <cell r="AE259">
            <v>0</v>
          </cell>
          <cell r="AF259">
            <v>0</v>
          </cell>
          <cell r="AG259">
            <v>0</v>
          </cell>
          <cell r="AH259">
            <v>0</v>
          </cell>
          <cell r="AI259">
            <v>0</v>
          </cell>
          <cell r="AJ259">
            <v>0</v>
          </cell>
          <cell r="AK259">
            <v>0</v>
          </cell>
          <cell r="AL259">
            <v>0</v>
          </cell>
          <cell r="AM259">
            <v>0</v>
          </cell>
          <cell r="AN259" t="e">
            <v>#N/A</v>
          </cell>
          <cell r="AO259" t="e">
            <v>#N/A</v>
          </cell>
          <cell r="AP259" t="e">
            <v>#N/A</v>
          </cell>
          <cell r="AQ259" t="e">
            <v>#N/A</v>
          </cell>
          <cell r="AR259" t="e">
            <v>#N/A</v>
          </cell>
          <cell r="AS259" t="e">
            <v>#N/A</v>
          </cell>
          <cell r="AT259" t="e">
            <v>#N/A</v>
          </cell>
          <cell r="AU259" t="e">
            <v>#N/A</v>
          </cell>
          <cell r="AV259" t="e">
            <v>#N/A</v>
          </cell>
        </row>
        <row r="260">
          <cell r="A260">
            <v>366</v>
          </cell>
          <cell r="B260" t="str">
            <v>1r_cash_unit_cost</v>
          </cell>
          <cell r="C260" t="str">
            <v>Cash unit costs</v>
          </cell>
          <cell r="D260" t="str">
            <v>(unit/boe)</v>
          </cell>
          <cell r="E260">
            <v>0</v>
          </cell>
          <cell r="F260">
            <v>0</v>
          </cell>
          <cell r="G260">
            <v>0</v>
          </cell>
          <cell r="H260">
            <v>0</v>
          </cell>
          <cell r="I260">
            <v>0</v>
          </cell>
          <cell r="J260">
            <v>0</v>
          </cell>
          <cell r="K260">
            <v>0</v>
          </cell>
          <cell r="L260">
            <v>0</v>
          </cell>
          <cell r="M260">
            <v>0</v>
          </cell>
          <cell r="N260" t="str">
            <v>r_cash_unit_cost</v>
          </cell>
          <cell r="O260">
            <v>0</v>
          </cell>
          <cell r="P260">
            <v>0</v>
          </cell>
          <cell r="Q260">
            <v>1000000</v>
          </cell>
          <cell r="R260" t="str">
            <v>E</v>
          </cell>
          <cell r="S260">
            <v>2</v>
          </cell>
          <cell r="T260" t="str">
            <v>null</v>
          </cell>
          <cell r="U260">
            <v>1</v>
          </cell>
          <cell r="V260">
            <v>0</v>
          </cell>
          <cell r="W260">
            <v>0</v>
          </cell>
          <cell r="X260">
            <v>0</v>
          </cell>
          <cell r="Y260">
            <v>0</v>
          </cell>
          <cell r="Z260">
            <v>0</v>
          </cell>
          <cell r="AA260">
            <v>67</v>
          </cell>
          <cell r="AB260" t="str">
            <v>cashflowdata</v>
          </cell>
          <cell r="AC260">
            <v>254</v>
          </cell>
          <cell r="AD260">
            <v>0</v>
          </cell>
          <cell r="AE260">
            <v>0</v>
          </cell>
          <cell r="AF260">
            <v>0</v>
          </cell>
          <cell r="AG260">
            <v>0</v>
          </cell>
          <cell r="AH260">
            <v>0</v>
          </cell>
          <cell r="AI260">
            <v>0</v>
          </cell>
          <cell r="AJ260">
            <v>0</v>
          </cell>
          <cell r="AK260">
            <v>0</v>
          </cell>
          <cell r="AL260">
            <v>0</v>
          </cell>
          <cell r="AM260">
            <v>0</v>
          </cell>
          <cell r="AN260" t="e">
            <v>#N/A</v>
          </cell>
          <cell r="AO260" t="e">
            <v>#N/A</v>
          </cell>
          <cell r="AP260" t="e">
            <v>#N/A</v>
          </cell>
          <cell r="AQ260" t="e">
            <v>#N/A</v>
          </cell>
          <cell r="AR260" t="e">
            <v>#N/A</v>
          </cell>
          <cell r="AS260" t="e">
            <v>#N/A</v>
          </cell>
          <cell r="AT260" t="e">
            <v>#N/A</v>
          </cell>
          <cell r="AU260" t="e">
            <v>#N/A</v>
          </cell>
          <cell r="AV260" t="e">
            <v>#N/A</v>
          </cell>
        </row>
        <row r="261">
          <cell r="A261">
            <v>366.2</v>
          </cell>
          <cell r="B261" t="str">
            <v>1r_cash_unit_cost_usd</v>
          </cell>
          <cell r="C261" t="str">
            <v>Cash unit costs (US$/boe)</v>
          </cell>
          <cell r="D261" t="str">
            <v>(US$/boe)</v>
          </cell>
          <cell r="E261">
            <v>0</v>
          </cell>
          <cell r="F261">
            <v>0</v>
          </cell>
          <cell r="G261">
            <v>0</v>
          </cell>
          <cell r="H261">
            <v>0</v>
          </cell>
          <cell r="I261">
            <v>0</v>
          </cell>
          <cell r="J261">
            <v>0</v>
          </cell>
          <cell r="K261">
            <v>0</v>
          </cell>
          <cell r="L261">
            <v>0</v>
          </cell>
          <cell r="M261">
            <v>0</v>
          </cell>
          <cell r="N261" t="str">
            <v>r_cash_unit_cost_usd</v>
          </cell>
          <cell r="O261">
            <v>0</v>
          </cell>
          <cell r="P261">
            <v>0</v>
          </cell>
          <cell r="Q261">
            <v>1000000</v>
          </cell>
          <cell r="R261" t="str">
            <v>E</v>
          </cell>
          <cell r="S261">
            <v>2</v>
          </cell>
          <cell r="T261" t="str">
            <v>null</v>
          </cell>
          <cell r="U261">
            <v>1</v>
          </cell>
          <cell r="V261">
            <v>0</v>
          </cell>
          <cell r="W261">
            <v>0</v>
          </cell>
          <cell r="X261">
            <v>0</v>
          </cell>
          <cell r="Y261">
            <v>0</v>
          </cell>
          <cell r="Z261">
            <v>0</v>
          </cell>
          <cell r="AA261">
            <v>68</v>
          </cell>
          <cell r="AB261" t="str">
            <v>cashflowdata</v>
          </cell>
          <cell r="AC261">
            <v>255</v>
          </cell>
          <cell r="AD261">
            <v>0</v>
          </cell>
          <cell r="AE261">
            <v>0</v>
          </cell>
          <cell r="AF261">
            <v>0</v>
          </cell>
          <cell r="AG261">
            <v>0</v>
          </cell>
          <cell r="AH261">
            <v>0</v>
          </cell>
          <cell r="AI261">
            <v>0</v>
          </cell>
          <cell r="AJ261">
            <v>0</v>
          </cell>
          <cell r="AK261">
            <v>0</v>
          </cell>
          <cell r="AL261">
            <v>0</v>
          </cell>
          <cell r="AM261">
            <v>0</v>
          </cell>
          <cell r="AN261" t="e">
            <v>#N/A</v>
          </cell>
          <cell r="AO261" t="e">
            <v>#N/A</v>
          </cell>
          <cell r="AP261" t="e">
            <v>#N/A</v>
          </cell>
          <cell r="AQ261" t="e">
            <v>#N/A</v>
          </cell>
          <cell r="AR261" t="e">
            <v>#N/A</v>
          </cell>
          <cell r="AS261" t="e">
            <v>#N/A</v>
          </cell>
          <cell r="AT261" t="e">
            <v>#N/A</v>
          </cell>
          <cell r="AU261" t="e">
            <v>#N/A</v>
          </cell>
          <cell r="AV261" t="e">
            <v>#N/A</v>
          </cell>
        </row>
        <row r="262">
          <cell r="A262">
            <v>367</v>
          </cell>
          <cell r="B262" t="str">
            <v>1r_noncash_unit_cost</v>
          </cell>
          <cell r="C262" t="str">
            <v>Non-cash unit costs (£/boe)</v>
          </cell>
          <cell r="D262" t="str">
            <v>(£/boe)</v>
          </cell>
          <cell r="E262">
            <v>0</v>
          </cell>
          <cell r="F262">
            <v>0</v>
          </cell>
          <cell r="G262">
            <v>0</v>
          </cell>
          <cell r="H262">
            <v>0</v>
          </cell>
          <cell r="I262">
            <v>0</v>
          </cell>
          <cell r="J262">
            <v>0</v>
          </cell>
          <cell r="K262">
            <v>0</v>
          </cell>
          <cell r="L262">
            <v>0</v>
          </cell>
          <cell r="M262">
            <v>0</v>
          </cell>
          <cell r="N262" t="str">
            <v>r_noncash_unit_cost</v>
          </cell>
          <cell r="O262">
            <v>0</v>
          </cell>
          <cell r="P262">
            <v>0</v>
          </cell>
          <cell r="Q262">
            <v>1000000</v>
          </cell>
          <cell r="R262" t="str">
            <v>E</v>
          </cell>
          <cell r="S262">
            <v>2</v>
          </cell>
          <cell r="T262" t="str">
            <v>null</v>
          </cell>
          <cell r="U262">
            <v>1</v>
          </cell>
          <cell r="V262">
            <v>0</v>
          </cell>
          <cell r="W262">
            <v>0</v>
          </cell>
          <cell r="X262">
            <v>0</v>
          </cell>
          <cell r="Y262">
            <v>0</v>
          </cell>
          <cell r="Z262">
            <v>0</v>
          </cell>
          <cell r="AA262">
            <v>398</v>
          </cell>
          <cell r="AB262" t="str">
            <v>cashflowdata</v>
          </cell>
          <cell r="AC262">
            <v>256</v>
          </cell>
          <cell r="AD262">
            <v>0</v>
          </cell>
          <cell r="AE262">
            <v>0</v>
          </cell>
          <cell r="AF262">
            <v>0</v>
          </cell>
          <cell r="AG262">
            <v>0</v>
          </cell>
          <cell r="AH262">
            <v>0</v>
          </cell>
          <cell r="AI262">
            <v>0</v>
          </cell>
          <cell r="AJ262">
            <v>0</v>
          </cell>
          <cell r="AK262">
            <v>0</v>
          </cell>
          <cell r="AL262">
            <v>0</v>
          </cell>
          <cell r="AM262">
            <v>0</v>
          </cell>
          <cell r="AN262" t="e">
            <v>#N/A</v>
          </cell>
          <cell r="AO262" t="e">
            <v>#N/A</v>
          </cell>
          <cell r="AP262" t="e">
            <v>#N/A</v>
          </cell>
          <cell r="AQ262" t="e">
            <v>#N/A</v>
          </cell>
          <cell r="AR262" t="e">
            <v>#N/A</v>
          </cell>
          <cell r="AS262" t="e">
            <v>#N/A</v>
          </cell>
          <cell r="AT262" t="e">
            <v>#N/A</v>
          </cell>
          <cell r="AU262" t="e">
            <v>#N/A</v>
          </cell>
          <cell r="AV262" t="e">
            <v>#N/A</v>
          </cell>
        </row>
        <row r="263">
          <cell r="A263">
            <v>367.2</v>
          </cell>
          <cell r="B263" t="str">
            <v>1r_noncash_unit_cost_usd</v>
          </cell>
          <cell r="C263" t="str">
            <v>Non-cash unit costs (US$/boe)</v>
          </cell>
          <cell r="D263" t="str">
            <v>(US$/boe)</v>
          </cell>
          <cell r="E263">
            <v>0</v>
          </cell>
          <cell r="F263">
            <v>0</v>
          </cell>
          <cell r="G263">
            <v>0</v>
          </cell>
          <cell r="H263">
            <v>0</v>
          </cell>
          <cell r="I263">
            <v>0</v>
          </cell>
          <cell r="J263">
            <v>0</v>
          </cell>
          <cell r="K263">
            <v>0</v>
          </cell>
          <cell r="L263">
            <v>0</v>
          </cell>
          <cell r="M263">
            <v>0</v>
          </cell>
          <cell r="N263" t="str">
            <v>r_noncash_unit_cost_usd</v>
          </cell>
          <cell r="O263">
            <v>0</v>
          </cell>
          <cell r="P263">
            <v>0</v>
          </cell>
          <cell r="Q263">
            <v>1000000</v>
          </cell>
          <cell r="R263" t="str">
            <v>E</v>
          </cell>
          <cell r="S263">
            <v>2</v>
          </cell>
          <cell r="T263" t="str">
            <v>null</v>
          </cell>
          <cell r="U263">
            <v>1</v>
          </cell>
          <cell r="V263">
            <v>0</v>
          </cell>
          <cell r="W263">
            <v>0</v>
          </cell>
          <cell r="X263">
            <v>0</v>
          </cell>
          <cell r="Y263">
            <v>0</v>
          </cell>
          <cell r="Z263">
            <v>0</v>
          </cell>
          <cell r="AA263">
            <v>399</v>
          </cell>
          <cell r="AB263" t="str">
            <v>cashflowdata</v>
          </cell>
          <cell r="AC263">
            <v>257</v>
          </cell>
          <cell r="AD263">
            <v>0</v>
          </cell>
          <cell r="AE263">
            <v>0</v>
          </cell>
          <cell r="AF263">
            <v>0</v>
          </cell>
          <cell r="AG263">
            <v>0</v>
          </cell>
          <cell r="AH263">
            <v>0</v>
          </cell>
          <cell r="AI263">
            <v>0</v>
          </cell>
          <cell r="AJ263">
            <v>0</v>
          </cell>
          <cell r="AK263">
            <v>0</v>
          </cell>
          <cell r="AL263">
            <v>0</v>
          </cell>
          <cell r="AM263">
            <v>0</v>
          </cell>
          <cell r="AN263" t="e">
            <v>#N/A</v>
          </cell>
          <cell r="AO263" t="e">
            <v>#N/A</v>
          </cell>
          <cell r="AP263" t="e">
            <v>#N/A</v>
          </cell>
          <cell r="AQ263" t="e">
            <v>#N/A</v>
          </cell>
          <cell r="AR263" t="e">
            <v>#N/A</v>
          </cell>
          <cell r="AS263" t="e">
            <v>#N/A</v>
          </cell>
          <cell r="AT263" t="e">
            <v>#N/A</v>
          </cell>
          <cell r="AU263" t="e">
            <v>#N/A</v>
          </cell>
          <cell r="AV263" t="e">
            <v>#N/A</v>
          </cell>
        </row>
        <row r="264">
          <cell r="A264">
            <v>368</v>
          </cell>
          <cell r="B264" t="str">
            <v>1r_totalprodn_cost</v>
          </cell>
          <cell r="C264" t="str">
            <v>Total production costs (£/boe)</v>
          </cell>
          <cell r="D264" t="str">
            <v>(£/boe)</v>
          </cell>
          <cell r="E264">
            <v>0</v>
          </cell>
          <cell r="F264">
            <v>0</v>
          </cell>
          <cell r="G264">
            <v>0</v>
          </cell>
          <cell r="H264">
            <v>0</v>
          </cell>
          <cell r="I264">
            <v>0</v>
          </cell>
          <cell r="J264">
            <v>0</v>
          </cell>
          <cell r="K264">
            <v>0</v>
          </cell>
          <cell r="L264">
            <v>0</v>
          </cell>
          <cell r="M264">
            <v>0</v>
          </cell>
          <cell r="N264" t="str">
            <v>r_totalprodn_cost</v>
          </cell>
          <cell r="O264">
            <v>0</v>
          </cell>
          <cell r="P264">
            <v>0</v>
          </cell>
          <cell r="Q264">
            <v>1000000</v>
          </cell>
          <cell r="R264" t="str">
            <v>E</v>
          </cell>
          <cell r="S264">
            <v>2</v>
          </cell>
          <cell r="T264" t="str">
            <v>null</v>
          </cell>
          <cell r="U264">
            <v>1</v>
          </cell>
          <cell r="V264">
            <v>0</v>
          </cell>
          <cell r="W264">
            <v>0</v>
          </cell>
          <cell r="X264">
            <v>0</v>
          </cell>
          <cell r="Y264">
            <v>0</v>
          </cell>
          <cell r="Z264">
            <v>0</v>
          </cell>
          <cell r="AA264">
            <v>567</v>
          </cell>
          <cell r="AB264" t="str">
            <v>cashflowdata</v>
          </cell>
          <cell r="AC264">
            <v>258</v>
          </cell>
          <cell r="AD264">
            <v>0</v>
          </cell>
          <cell r="AE264">
            <v>0</v>
          </cell>
          <cell r="AF264">
            <v>0</v>
          </cell>
          <cell r="AG264">
            <v>0</v>
          </cell>
          <cell r="AH264">
            <v>0</v>
          </cell>
          <cell r="AI264">
            <v>0</v>
          </cell>
          <cell r="AJ264">
            <v>0</v>
          </cell>
          <cell r="AK264">
            <v>0</v>
          </cell>
          <cell r="AL264">
            <v>0</v>
          </cell>
          <cell r="AM264">
            <v>0</v>
          </cell>
          <cell r="AN264" t="e">
            <v>#N/A</v>
          </cell>
          <cell r="AO264" t="e">
            <v>#N/A</v>
          </cell>
          <cell r="AP264" t="e">
            <v>#N/A</v>
          </cell>
          <cell r="AQ264" t="e">
            <v>#N/A</v>
          </cell>
          <cell r="AR264" t="e">
            <v>#N/A</v>
          </cell>
          <cell r="AS264" t="e">
            <v>#N/A</v>
          </cell>
          <cell r="AT264" t="e">
            <v>#N/A</v>
          </cell>
          <cell r="AU264" t="e">
            <v>#N/A</v>
          </cell>
          <cell r="AV264" t="e">
            <v>#N/A</v>
          </cell>
        </row>
        <row r="265">
          <cell r="A265">
            <v>368.2</v>
          </cell>
          <cell r="B265" t="str">
            <v>1r_totalprodn_cost_usd</v>
          </cell>
          <cell r="C265" t="str">
            <v>Total production costs (US$/boe)</v>
          </cell>
          <cell r="D265" t="str">
            <v>(US$/boe)</v>
          </cell>
          <cell r="E265">
            <v>0</v>
          </cell>
          <cell r="F265">
            <v>0</v>
          </cell>
          <cell r="G265">
            <v>0</v>
          </cell>
          <cell r="H265">
            <v>0</v>
          </cell>
          <cell r="I265">
            <v>0</v>
          </cell>
          <cell r="J265">
            <v>0</v>
          </cell>
          <cell r="K265">
            <v>0</v>
          </cell>
          <cell r="L265">
            <v>0</v>
          </cell>
          <cell r="M265">
            <v>0</v>
          </cell>
          <cell r="N265" t="str">
            <v>r_totalprodn_cost_usd</v>
          </cell>
          <cell r="O265">
            <v>0</v>
          </cell>
          <cell r="P265">
            <v>0</v>
          </cell>
          <cell r="Q265">
            <v>1000000</v>
          </cell>
          <cell r="R265" t="str">
            <v>E</v>
          </cell>
          <cell r="S265">
            <v>2</v>
          </cell>
          <cell r="T265" t="str">
            <v>null</v>
          </cell>
          <cell r="U265">
            <v>1</v>
          </cell>
          <cell r="V265">
            <v>0</v>
          </cell>
          <cell r="W265">
            <v>0</v>
          </cell>
          <cell r="X265">
            <v>0</v>
          </cell>
          <cell r="Y265">
            <v>0</v>
          </cell>
          <cell r="Z265">
            <v>0</v>
          </cell>
          <cell r="AA265">
            <v>568</v>
          </cell>
          <cell r="AB265" t="str">
            <v>cashflowdata</v>
          </cell>
          <cell r="AC265">
            <v>259</v>
          </cell>
          <cell r="AD265">
            <v>0</v>
          </cell>
          <cell r="AE265">
            <v>0</v>
          </cell>
          <cell r="AF265">
            <v>0</v>
          </cell>
          <cell r="AG265">
            <v>0</v>
          </cell>
          <cell r="AH265">
            <v>0</v>
          </cell>
          <cell r="AI265">
            <v>0</v>
          </cell>
          <cell r="AJ265">
            <v>0</v>
          </cell>
          <cell r="AK265">
            <v>0</v>
          </cell>
          <cell r="AL265">
            <v>0</v>
          </cell>
          <cell r="AM265">
            <v>0</v>
          </cell>
          <cell r="AN265" t="e">
            <v>#N/A</v>
          </cell>
          <cell r="AO265" t="e">
            <v>#N/A</v>
          </cell>
          <cell r="AP265" t="e">
            <v>#N/A</v>
          </cell>
          <cell r="AQ265" t="e">
            <v>#N/A</v>
          </cell>
          <cell r="AR265" t="e">
            <v>#N/A</v>
          </cell>
          <cell r="AS265" t="e">
            <v>#N/A</v>
          </cell>
          <cell r="AT265" t="e">
            <v>#N/A</v>
          </cell>
          <cell r="AU265" t="e">
            <v>#N/A</v>
          </cell>
          <cell r="AV265" t="e">
            <v>#N/A</v>
          </cell>
        </row>
        <row r="266">
          <cell r="A266">
            <v>132</v>
          </cell>
          <cell r="B266" t="str">
            <v>2fd_net_income_adj</v>
          </cell>
          <cell r="C266" t="str">
            <v>Net income (adjusted)</v>
          </cell>
          <cell r="D266" t="str">
            <v>(m)</v>
          </cell>
          <cell r="E266">
            <v>0</v>
          </cell>
          <cell r="F266">
            <v>0</v>
          </cell>
          <cell r="G266">
            <v>0</v>
          </cell>
          <cell r="H266">
            <v>0</v>
          </cell>
          <cell r="I266">
            <v>0</v>
          </cell>
          <cell r="J266">
            <v>0</v>
          </cell>
          <cell r="K266">
            <v>0</v>
          </cell>
          <cell r="L266">
            <v>0</v>
          </cell>
          <cell r="M266">
            <v>0</v>
          </cell>
          <cell r="N266" t="str">
            <v>fd_net_income_adj</v>
          </cell>
          <cell r="O266">
            <v>0</v>
          </cell>
          <cell r="P266">
            <v>0</v>
          </cell>
          <cell r="Q266">
            <v>1000000</v>
          </cell>
          <cell r="R266" t="str">
            <v>E</v>
          </cell>
          <cell r="S266">
            <v>2</v>
          </cell>
          <cell r="T266" t="str">
            <v>null</v>
          </cell>
          <cell r="U266">
            <v>2</v>
          </cell>
          <cell r="V266">
            <v>0</v>
          </cell>
          <cell r="W266">
            <v>0</v>
          </cell>
          <cell r="X266">
            <v>0</v>
          </cell>
          <cell r="Y266">
            <v>0</v>
          </cell>
          <cell r="Z266">
            <v>0</v>
          </cell>
          <cell r="AA266">
            <v>373</v>
          </cell>
          <cell r="AB266" t="str">
            <v>cashflowdata</v>
          </cell>
          <cell r="AC266">
            <v>261</v>
          </cell>
          <cell r="AD266">
            <v>0</v>
          </cell>
          <cell r="AE266" t="str">
            <v>fd_net_income_adj</v>
          </cell>
          <cell r="AF266">
            <v>0</v>
          </cell>
          <cell r="AG266">
            <v>0</v>
          </cell>
          <cell r="AH266">
            <v>0</v>
          </cell>
          <cell r="AI266">
            <v>0</v>
          </cell>
          <cell r="AJ266">
            <v>0</v>
          </cell>
          <cell r="AK266">
            <v>0</v>
          </cell>
          <cell r="AL266">
            <v>0</v>
          </cell>
          <cell r="AM266">
            <v>0</v>
          </cell>
          <cell r="AN266">
            <v>132</v>
          </cell>
          <cell r="AO266" t="str">
            <v>Net Income</v>
          </cell>
          <cell r="AP266" t="str">
            <v>m</v>
          </cell>
          <cell r="AQ266">
            <v>0</v>
          </cell>
          <cell r="AR266" t="str">
            <v>from P&amp;L</v>
          </cell>
          <cell r="AS266">
            <v>0</v>
          </cell>
          <cell r="AT266">
            <v>0</v>
          </cell>
          <cell r="AU266" t="e">
            <v>#VALUE!</v>
          </cell>
          <cell r="AV266" t="e">
            <v>#VALUE!</v>
          </cell>
        </row>
        <row r="267">
          <cell r="A267">
            <v>134</v>
          </cell>
          <cell r="B267" t="str">
            <v>1c_equity_income</v>
          </cell>
          <cell r="C267" t="str">
            <v>Equity income</v>
          </cell>
          <cell r="D267" t="str">
            <v>(m)</v>
          </cell>
          <cell r="E267">
            <v>0</v>
          </cell>
          <cell r="F267">
            <v>0</v>
          </cell>
          <cell r="G267">
            <v>0</v>
          </cell>
          <cell r="H267">
            <v>0</v>
          </cell>
          <cell r="I267">
            <v>0</v>
          </cell>
          <cell r="J267">
            <v>0</v>
          </cell>
          <cell r="K267">
            <v>0</v>
          </cell>
          <cell r="L267">
            <v>0</v>
          </cell>
          <cell r="M267">
            <v>0</v>
          </cell>
          <cell r="N267" t="str">
            <v>c_equity_income</v>
          </cell>
          <cell r="O267">
            <v>0</v>
          </cell>
          <cell r="P267">
            <v>0</v>
          </cell>
          <cell r="Q267">
            <v>1000000</v>
          </cell>
          <cell r="R267" t="str">
            <v>E</v>
          </cell>
          <cell r="S267">
            <v>2</v>
          </cell>
          <cell r="T267" t="str">
            <v>null</v>
          </cell>
          <cell r="U267">
            <v>1</v>
          </cell>
          <cell r="V267">
            <v>0</v>
          </cell>
          <cell r="W267">
            <v>0</v>
          </cell>
          <cell r="X267">
            <v>0</v>
          </cell>
          <cell r="Y267">
            <v>0</v>
          </cell>
          <cell r="Z267">
            <v>0</v>
          </cell>
          <cell r="AA267">
            <v>196</v>
          </cell>
          <cell r="AB267" t="str">
            <v>cashflowdata</v>
          </cell>
          <cell r="AC267">
            <v>262</v>
          </cell>
          <cell r="AD267">
            <v>0</v>
          </cell>
          <cell r="AE267">
            <v>0</v>
          </cell>
          <cell r="AF267">
            <v>0</v>
          </cell>
          <cell r="AG267">
            <v>0</v>
          </cell>
          <cell r="AH267">
            <v>0</v>
          </cell>
          <cell r="AI267">
            <v>0</v>
          </cell>
          <cell r="AJ267">
            <v>0</v>
          </cell>
          <cell r="AK267">
            <v>0</v>
          </cell>
          <cell r="AL267">
            <v>0</v>
          </cell>
          <cell r="AM267">
            <v>0</v>
          </cell>
          <cell r="AN267">
            <v>134</v>
          </cell>
          <cell r="AO267" t="str">
            <v>Equity income</v>
          </cell>
          <cell r="AP267" t="str">
            <v>m</v>
          </cell>
          <cell r="AQ267">
            <v>0</v>
          </cell>
          <cell r="AR267">
            <v>0</v>
          </cell>
          <cell r="AS267">
            <v>0</v>
          </cell>
          <cell r="AT267">
            <v>0</v>
          </cell>
          <cell r="AU267" t="e">
            <v>#VALUE!</v>
          </cell>
          <cell r="AV267" t="e">
            <v>#VALUE!</v>
          </cell>
        </row>
        <row r="268">
          <cell r="A268">
            <v>134.19999999999999</v>
          </cell>
          <cell r="B268" t="str">
            <v>2c_equity_income</v>
          </cell>
          <cell r="C268" t="str">
            <v>Equity income</v>
          </cell>
          <cell r="D268" t="str">
            <v>(m)</v>
          </cell>
          <cell r="E268">
            <v>0</v>
          </cell>
          <cell r="F268">
            <v>0</v>
          </cell>
          <cell r="G268">
            <v>0</v>
          </cell>
          <cell r="H268">
            <v>0</v>
          </cell>
          <cell r="I268">
            <v>0</v>
          </cell>
          <cell r="J268">
            <v>0</v>
          </cell>
          <cell r="K268">
            <v>0</v>
          </cell>
          <cell r="L268">
            <v>0</v>
          </cell>
          <cell r="M268">
            <v>0</v>
          </cell>
          <cell r="N268" t="str">
            <v>c_equity_income</v>
          </cell>
          <cell r="O268">
            <v>0</v>
          </cell>
          <cell r="P268">
            <v>0</v>
          </cell>
          <cell r="Q268">
            <v>1000000</v>
          </cell>
          <cell r="R268" t="str">
            <v>E</v>
          </cell>
          <cell r="S268">
            <v>2</v>
          </cell>
          <cell r="T268" t="str">
            <v>null</v>
          </cell>
          <cell r="U268">
            <v>2</v>
          </cell>
          <cell r="V268">
            <v>0</v>
          </cell>
          <cell r="W268">
            <v>0</v>
          </cell>
          <cell r="X268">
            <v>0</v>
          </cell>
          <cell r="Y268">
            <v>0</v>
          </cell>
          <cell r="Z268">
            <v>0</v>
          </cell>
          <cell r="AA268">
            <v>197</v>
          </cell>
          <cell r="AB268" t="str">
            <v>cashflowdata</v>
          </cell>
          <cell r="AC268">
            <v>263</v>
          </cell>
          <cell r="AD268" t="str">
            <v>requires 134</v>
          </cell>
          <cell r="AE268" t="str">
            <v>c_equity_income</v>
          </cell>
          <cell r="AF268">
            <v>0</v>
          </cell>
          <cell r="AG268">
            <v>0</v>
          </cell>
          <cell r="AH268">
            <v>0</v>
          </cell>
          <cell r="AI268">
            <v>0</v>
          </cell>
          <cell r="AJ268">
            <v>134</v>
          </cell>
          <cell r="AK268">
            <v>0</v>
          </cell>
          <cell r="AL268">
            <v>0</v>
          </cell>
          <cell r="AM268">
            <v>0</v>
          </cell>
          <cell r="AN268" t="e">
            <v>#N/A</v>
          </cell>
          <cell r="AO268" t="e">
            <v>#N/A</v>
          </cell>
          <cell r="AP268" t="e">
            <v>#N/A</v>
          </cell>
          <cell r="AQ268" t="e">
            <v>#N/A</v>
          </cell>
          <cell r="AR268" t="e">
            <v>#N/A</v>
          </cell>
          <cell r="AS268" t="e">
            <v>#N/A</v>
          </cell>
          <cell r="AT268" t="e">
            <v>#N/A</v>
          </cell>
          <cell r="AU268" t="e">
            <v>#N/A</v>
          </cell>
          <cell r="AV268" t="e">
            <v>#N/A</v>
          </cell>
        </row>
        <row r="269">
          <cell r="A269">
            <v>135</v>
          </cell>
          <cell r="B269" t="str">
            <v>1c_forex_curr_adj</v>
          </cell>
          <cell r="C269" t="str">
            <v>Foreign currency adjustments</v>
          </cell>
          <cell r="D269" t="str">
            <v>(m)</v>
          </cell>
          <cell r="E269">
            <v>0</v>
          </cell>
          <cell r="F269">
            <v>0</v>
          </cell>
          <cell r="G269">
            <v>0</v>
          </cell>
          <cell r="H269">
            <v>0</v>
          </cell>
          <cell r="I269">
            <v>0</v>
          </cell>
          <cell r="J269">
            <v>0</v>
          </cell>
          <cell r="K269">
            <v>0</v>
          </cell>
          <cell r="L269">
            <v>0</v>
          </cell>
          <cell r="M269">
            <v>0</v>
          </cell>
          <cell r="N269" t="str">
            <v>c_forex_curr_adj</v>
          </cell>
          <cell r="O269">
            <v>0</v>
          </cell>
          <cell r="P269">
            <v>0</v>
          </cell>
          <cell r="Q269">
            <v>1000000</v>
          </cell>
          <cell r="R269" t="str">
            <v>E</v>
          </cell>
          <cell r="S269">
            <v>2</v>
          </cell>
          <cell r="T269" t="str">
            <v>null</v>
          </cell>
          <cell r="U269">
            <v>1</v>
          </cell>
          <cell r="V269">
            <v>0</v>
          </cell>
          <cell r="W269">
            <v>0</v>
          </cell>
          <cell r="X269">
            <v>0</v>
          </cell>
          <cell r="Y269">
            <v>0</v>
          </cell>
          <cell r="Z269">
            <v>0</v>
          </cell>
          <cell r="AA269">
            <v>249</v>
          </cell>
          <cell r="AB269" t="str">
            <v>cashflowdata</v>
          </cell>
          <cell r="AC269">
            <v>264</v>
          </cell>
          <cell r="AD269">
            <v>0</v>
          </cell>
          <cell r="AE269">
            <v>0</v>
          </cell>
          <cell r="AF269">
            <v>0</v>
          </cell>
          <cell r="AG269">
            <v>0</v>
          </cell>
          <cell r="AH269">
            <v>0</v>
          </cell>
          <cell r="AI269">
            <v>0</v>
          </cell>
          <cell r="AJ269">
            <v>0</v>
          </cell>
          <cell r="AK269">
            <v>0</v>
          </cell>
          <cell r="AL269">
            <v>0</v>
          </cell>
          <cell r="AM269">
            <v>0</v>
          </cell>
          <cell r="AN269">
            <v>135</v>
          </cell>
          <cell r="AO269" t="str">
            <v>Foreign currency adjustments</v>
          </cell>
          <cell r="AP269" t="str">
            <v>m</v>
          </cell>
          <cell r="AQ269">
            <v>0</v>
          </cell>
          <cell r="AR269">
            <v>0</v>
          </cell>
          <cell r="AS269">
            <v>0</v>
          </cell>
          <cell r="AT269">
            <v>0</v>
          </cell>
          <cell r="AU269" t="e">
            <v>#VALUE!</v>
          </cell>
          <cell r="AV269" t="e">
            <v>#VALUE!</v>
          </cell>
        </row>
        <row r="270">
          <cell r="A270">
            <v>136</v>
          </cell>
          <cell r="B270" t="str">
            <v>1c_gains_disposals_assets</v>
          </cell>
          <cell r="C270" t="str">
            <v>Gains on disposals of assets</v>
          </cell>
          <cell r="D270" t="str">
            <v>(m)</v>
          </cell>
          <cell r="E270">
            <v>0</v>
          </cell>
          <cell r="F270">
            <v>0</v>
          </cell>
          <cell r="G270">
            <v>0</v>
          </cell>
          <cell r="H270">
            <v>0</v>
          </cell>
          <cell r="I270">
            <v>0</v>
          </cell>
          <cell r="J270">
            <v>0</v>
          </cell>
          <cell r="K270">
            <v>0</v>
          </cell>
          <cell r="L270">
            <v>0</v>
          </cell>
          <cell r="M270">
            <v>0</v>
          </cell>
          <cell r="N270" t="str">
            <v>c_gains_disposals_assets</v>
          </cell>
          <cell r="O270">
            <v>0</v>
          </cell>
          <cell r="P270">
            <v>0</v>
          </cell>
          <cell r="Q270">
            <v>1000000</v>
          </cell>
          <cell r="R270" t="str">
            <v>E</v>
          </cell>
          <cell r="S270">
            <v>2</v>
          </cell>
          <cell r="T270" t="str">
            <v>null</v>
          </cell>
          <cell r="U270">
            <v>1</v>
          </cell>
          <cell r="V270">
            <v>0</v>
          </cell>
          <cell r="W270">
            <v>0</v>
          </cell>
          <cell r="X270">
            <v>0</v>
          </cell>
          <cell r="Y270">
            <v>0</v>
          </cell>
          <cell r="Z270">
            <v>0</v>
          </cell>
          <cell r="AA270">
            <v>260</v>
          </cell>
          <cell r="AB270" t="str">
            <v>cashflowdata</v>
          </cell>
          <cell r="AC270">
            <v>265</v>
          </cell>
          <cell r="AD270">
            <v>0</v>
          </cell>
          <cell r="AE270">
            <v>0</v>
          </cell>
          <cell r="AF270">
            <v>0</v>
          </cell>
          <cell r="AG270">
            <v>0</v>
          </cell>
          <cell r="AH270">
            <v>0</v>
          </cell>
          <cell r="AI270">
            <v>0</v>
          </cell>
          <cell r="AJ270">
            <v>0</v>
          </cell>
          <cell r="AK270">
            <v>0</v>
          </cell>
          <cell r="AL270">
            <v>0</v>
          </cell>
          <cell r="AM270">
            <v>0</v>
          </cell>
          <cell r="AN270">
            <v>136</v>
          </cell>
          <cell r="AO270" t="str">
            <v>Gains on disposals of assets</v>
          </cell>
          <cell r="AP270" t="str">
            <v>m</v>
          </cell>
          <cell r="AQ270">
            <v>0</v>
          </cell>
          <cell r="AR270">
            <v>0</v>
          </cell>
          <cell r="AS270">
            <v>0</v>
          </cell>
          <cell r="AT270">
            <v>0</v>
          </cell>
          <cell r="AU270" t="e">
            <v>#VALUE!</v>
          </cell>
          <cell r="AV270" t="e">
            <v>#VALUE!</v>
          </cell>
        </row>
        <row r="271">
          <cell r="A271">
            <v>137</v>
          </cell>
          <cell r="B271" t="str">
            <v>1re_other</v>
          </cell>
          <cell r="C271" t="str">
            <v>Other (non-cashflow) items</v>
          </cell>
          <cell r="D271" t="str">
            <v>(m)</v>
          </cell>
          <cell r="E271">
            <v>0</v>
          </cell>
          <cell r="F271">
            <v>0</v>
          </cell>
          <cell r="G271">
            <v>0</v>
          </cell>
          <cell r="H271">
            <v>0</v>
          </cell>
          <cell r="I271">
            <v>0</v>
          </cell>
          <cell r="J271">
            <v>0</v>
          </cell>
          <cell r="K271">
            <v>0</v>
          </cell>
          <cell r="L271">
            <v>0</v>
          </cell>
          <cell r="M271">
            <v>0</v>
          </cell>
          <cell r="N271" t="str">
            <v>re_other</v>
          </cell>
          <cell r="O271">
            <v>0</v>
          </cell>
          <cell r="P271">
            <v>0</v>
          </cell>
          <cell r="Q271">
            <v>1000000</v>
          </cell>
          <cell r="R271" t="str">
            <v>E</v>
          </cell>
          <cell r="S271">
            <v>2</v>
          </cell>
          <cell r="T271" t="str">
            <v>null</v>
          </cell>
          <cell r="U271">
            <v>1</v>
          </cell>
          <cell r="V271">
            <v>0</v>
          </cell>
          <cell r="W271">
            <v>0</v>
          </cell>
          <cell r="X271">
            <v>0</v>
          </cell>
          <cell r="Y271">
            <v>0</v>
          </cell>
          <cell r="Z271">
            <v>0</v>
          </cell>
          <cell r="AA271">
            <v>441</v>
          </cell>
          <cell r="AB271" t="str">
            <v>cashflowdata</v>
          </cell>
          <cell r="AC271">
            <v>266</v>
          </cell>
          <cell r="AD271">
            <v>0</v>
          </cell>
          <cell r="AE271">
            <v>0</v>
          </cell>
          <cell r="AF271">
            <v>0</v>
          </cell>
          <cell r="AG271">
            <v>0</v>
          </cell>
          <cell r="AH271">
            <v>0</v>
          </cell>
          <cell r="AI271">
            <v>0</v>
          </cell>
          <cell r="AJ271">
            <v>0</v>
          </cell>
          <cell r="AK271">
            <v>0</v>
          </cell>
          <cell r="AL271">
            <v>0</v>
          </cell>
          <cell r="AM271">
            <v>0</v>
          </cell>
          <cell r="AN271">
            <v>137</v>
          </cell>
          <cell r="AO271" t="str">
            <v>Other (non-cashflow) items</v>
          </cell>
          <cell r="AP271" t="str">
            <v>m</v>
          </cell>
          <cell r="AQ271">
            <v>0</v>
          </cell>
          <cell r="AR271">
            <v>0</v>
          </cell>
          <cell r="AS271">
            <v>0</v>
          </cell>
          <cell r="AT271">
            <v>0</v>
          </cell>
          <cell r="AU271" t="e">
            <v>#VALUE!</v>
          </cell>
          <cell r="AV271" t="e">
            <v>#VALUE!</v>
          </cell>
        </row>
        <row r="272">
          <cell r="A272">
            <v>137.19999999999999</v>
          </cell>
          <cell r="B272" t="str">
            <v>1c_other</v>
          </cell>
          <cell r="C272" t="str">
            <v>Other</v>
          </cell>
          <cell r="D272" t="str">
            <v>(m)</v>
          </cell>
          <cell r="E272">
            <v>0</v>
          </cell>
          <cell r="F272">
            <v>0</v>
          </cell>
          <cell r="G272">
            <v>0</v>
          </cell>
          <cell r="H272">
            <v>0</v>
          </cell>
          <cell r="I272">
            <v>0</v>
          </cell>
          <cell r="J272">
            <v>0</v>
          </cell>
          <cell r="K272">
            <v>0</v>
          </cell>
          <cell r="L272">
            <v>0</v>
          </cell>
          <cell r="M272">
            <v>0</v>
          </cell>
          <cell r="N272" t="str">
            <v>c_other</v>
          </cell>
          <cell r="O272">
            <v>0</v>
          </cell>
          <cell r="P272">
            <v>0</v>
          </cell>
          <cell r="Q272">
            <v>1000000</v>
          </cell>
          <cell r="R272" t="str">
            <v>E</v>
          </cell>
          <cell r="S272">
            <v>2</v>
          </cell>
          <cell r="T272" t="str">
            <v>null</v>
          </cell>
          <cell r="U272">
            <v>1</v>
          </cell>
          <cell r="V272">
            <v>0</v>
          </cell>
          <cell r="W272">
            <v>0</v>
          </cell>
          <cell r="X272">
            <v>0</v>
          </cell>
          <cell r="Y272">
            <v>0</v>
          </cell>
          <cell r="Z272">
            <v>0</v>
          </cell>
          <cell r="AA272">
            <v>440</v>
          </cell>
          <cell r="AB272" t="str">
            <v>cashflowdata</v>
          </cell>
          <cell r="AC272">
            <v>268</v>
          </cell>
          <cell r="AD272">
            <v>0</v>
          </cell>
          <cell r="AE272">
            <v>0</v>
          </cell>
          <cell r="AF272">
            <v>0</v>
          </cell>
          <cell r="AG272">
            <v>0</v>
          </cell>
          <cell r="AH272">
            <v>0</v>
          </cell>
          <cell r="AI272">
            <v>0</v>
          </cell>
          <cell r="AJ272">
            <v>0</v>
          </cell>
          <cell r="AK272">
            <v>0</v>
          </cell>
          <cell r="AL272">
            <v>0</v>
          </cell>
          <cell r="AM272">
            <v>0</v>
          </cell>
          <cell r="AN272" t="e">
            <v>#N/A</v>
          </cell>
          <cell r="AO272" t="e">
            <v>#N/A</v>
          </cell>
          <cell r="AP272" t="e">
            <v>#N/A</v>
          </cell>
          <cell r="AQ272" t="e">
            <v>#N/A</v>
          </cell>
          <cell r="AR272" t="e">
            <v>#N/A</v>
          </cell>
          <cell r="AS272" t="e">
            <v>#N/A</v>
          </cell>
          <cell r="AT272" t="e">
            <v>#N/A</v>
          </cell>
          <cell r="AU272" t="e">
            <v>#N/A</v>
          </cell>
          <cell r="AV272" t="e">
            <v>#N/A</v>
          </cell>
        </row>
        <row r="273">
          <cell r="A273">
            <v>139</v>
          </cell>
          <cell r="B273" t="str">
            <v>1c_chng_in_cash_eq</v>
          </cell>
          <cell r="C273" t="str">
            <v>Change in cash &amp; cash equivalents</v>
          </cell>
          <cell r="D273" t="str">
            <v>(m)</v>
          </cell>
          <cell r="E273">
            <v>0</v>
          </cell>
          <cell r="F273">
            <v>0</v>
          </cell>
          <cell r="G273">
            <v>0</v>
          </cell>
          <cell r="H273">
            <v>0</v>
          </cell>
          <cell r="I273">
            <v>0</v>
          </cell>
          <cell r="J273">
            <v>0</v>
          </cell>
          <cell r="K273">
            <v>0</v>
          </cell>
          <cell r="L273">
            <v>0</v>
          </cell>
          <cell r="M273">
            <v>0</v>
          </cell>
          <cell r="N273" t="str">
            <v>c_chng_in_cash_eq</v>
          </cell>
          <cell r="O273">
            <v>0</v>
          </cell>
          <cell r="P273">
            <v>0</v>
          </cell>
          <cell r="Q273">
            <v>1000000</v>
          </cell>
          <cell r="R273" t="str">
            <v>E</v>
          </cell>
          <cell r="S273">
            <v>2</v>
          </cell>
          <cell r="T273" t="str">
            <v>null</v>
          </cell>
          <cell r="U273">
            <v>1</v>
          </cell>
          <cell r="V273">
            <v>0</v>
          </cell>
          <cell r="W273">
            <v>0</v>
          </cell>
          <cell r="X273">
            <v>0</v>
          </cell>
          <cell r="Y273">
            <v>0</v>
          </cell>
          <cell r="Z273">
            <v>0</v>
          </cell>
          <cell r="AA273">
            <v>73</v>
          </cell>
          <cell r="AB273" t="str">
            <v>cashflowdata</v>
          </cell>
          <cell r="AC273">
            <v>270</v>
          </cell>
          <cell r="AD273">
            <v>0</v>
          </cell>
          <cell r="AE273">
            <v>0</v>
          </cell>
          <cell r="AF273">
            <v>0</v>
          </cell>
          <cell r="AG273">
            <v>0</v>
          </cell>
          <cell r="AH273">
            <v>0</v>
          </cell>
          <cell r="AI273">
            <v>0</v>
          </cell>
          <cell r="AJ273">
            <v>0</v>
          </cell>
          <cell r="AK273">
            <v>0</v>
          </cell>
          <cell r="AL273">
            <v>0</v>
          </cell>
          <cell r="AM273">
            <v>0</v>
          </cell>
          <cell r="AN273">
            <v>139</v>
          </cell>
          <cell r="AO273" t="str">
            <v>Change in cash &amp; cash equivalents</v>
          </cell>
          <cell r="AP273" t="str">
            <v>m</v>
          </cell>
          <cell r="AQ273">
            <v>0</v>
          </cell>
          <cell r="AR273">
            <v>0</v>
          </cell>
          <cell r="AS273">
            <v>0</v>
          </cell>
          <cell r="AT273">
            <v>0</v>
          </cell>
          <cell r="AU273" t="e">
            <v>#VALUE!</v>
          </cell>
          <cell r="AV273" t="e">
            <v>#VALUE!</v>
          </cell>
        </row>
        <row r="274">
          <cell r="A274">
            <v>139.6</v>
          </cell>
          <cell r="B274" t="str">
            <v>1c_cash_at_yr_start</v>
          </cell>
          <cell r="C274" t="str">
            <v>Opening cash balance</v>
          </cell>
          <cell r="D274" t="str">
            <v>(m)</v>
          </cell>
          <cell r="E274">
            <v>0</v>
          </cell>
          <cell r="F274">
            <v>0</v>
          </cell>
          <cell r="G274">
            <v>0</v>
          </cell>
          <cell r="H274">
            <v>0</v>
          </cell>
          <cell r="I274">
            <v>0</v>
          </cell>
          <cell r="J274">
            <v>0</v>
          </cell>
          <cell r="K274">
            <v>0</v>
          </cell>
          <cell r="L274">
            <v>0</v>
          </cell>
          <cell r="M274">
            <v>0</v>
          </cell>
          <cell r="N274" t="str">
            <v>c_cash_at_yr_start</v>
          </cell>
          <cell r="O274">
            <v>0</v>
          </cell>
          <cell r="P274">
            <v>0</v>
          </cell>
          <cell r="Q274">
            <v>1000000</v>
          </cell>
          <cell r="R274" t="str">
            <v>E</v>
          </cell>
          <cell r="S274">
            <v>2</v>
          </cell>
          <cell r="T274" t="str">
            <v>null</v>
          </cell>
          <cell r="U274">
            <v>1</v>
          </cell>
          <cell r="V274">
            <v>0</v>
          </cell>
          <cell r="W274">
            <v>0</v>
          </cell>
          <cell r="X274">
            <v>0</v>
          </cell>
          <cell r="Y274">
            <v>0</v>
          </cell>
          <cell r="Z274">
            <v>0</v>
          </cell>
          <cell r="AA274">
            <v>420</v>
          </cell>
          <cell r="AB274" t="str">
            <v>cashflowdata</v>
          </cell>
          <cell r="AC274">
            <v>272</v>
          </cell>
          <cell r="AD274">
            <v>0</v>
          </cell>
          <cell r="AE274">
            <v>0</v>
          </cell>
          <cell r="AF274">
            <v>0</v>
          </cell>
          <cell r="AG274">
            <v>0</v>
          </cell>
          <cell r="AH274">
            <v>0</v>
          </cell>
          <cell r="AI274">
            <v>0</v>
          </cell>
          <cell r="AJ274">
            <v>0</v>
          </cell>
          <cell r="AK274">
            <v>0</v>
          </cell>
          <cell r="AL274">
            <v>0</v>
          </cell>
          <cell r="AM274">
            <v>0</v>
          </cell>
          <cell r="AN274" t="e">
            <v>#N/A</v>
          </cell>
          <cell r="AO274" t="e">
            <v>#N/A</v>
          </cell>
          <cell r="AP274" t="e">
            <v>#N/A</v>
          </cell>
          <cell r="AQ274" t="e">
            <v>#N/A</v>
          </cell>
          <cell r="AR274" t="e">
            <v>#N/A</v>
          </cell>
          <cell r="AS274" t="e">
            <v>#N/A</v>
          </cell>
          <cell r="AT274" t="e">
            <v>#N/A</v>
          </cell>
          <cell r="AU274" t="e">
            <v>#N/A</v>
          </cell>
          <cell r="AV274" t="e">
            <v>#N/A</v>
          </cell>
        </row>
        <row r="275">
          <cell r="A275">
            <v>139.4</v>
          </cell>
          <cell r="B275" t="str">
            <v>1c_cash_at_yr_end</v>
          </cell>
          <cell r="C275" t="str">
            <v>Cash at year end</v>
          </cell>
          <cell r="D275" t="str">
            <v>(m)</v>
          </cell>
          <cell r="E275">
            <v>0</v>
          </cell>
          <cell r="F275">
            <v>0</v>
          </cell>
          <cell r="G275">
            <v>0</v>
          </cell>
          <cell r="H275">
            <v>0</v>
          </cell>
          <cell r="I275">
            <v>0</v>
          </cell>
          <cell r="J275">
            <v>0</v>
          </cell>
          <cell r="K275">
            <v>0</v>
          </cell>
          <cell r="L275">
            <v>0</v>
          </cell>
          <cell r="M275">
            <v>0</v>
          </cell>
          <cell r="N275" t="str">
            <v>c_cash_at_yr_end</v>
          </cell>
          <cell r="O275">
            <v>0</v>
          </cell>
          <cell r="P275">
            <v>0</v>
          </cell>
          <cell r="Q275">
            <v>1000000</v>
          </cell>
          <cell r="R275" t="str">
            <v>E</v>
          </cell>
          <cell r="S275">
            <v>2</v>
          </cell>
          <cell r="T275" t="str">
            <v>null</v>
          </cell>
          <cell r="U275">
            <v>1</v>
          </cell>
          <cell r="V275">
            <v>0</v>
          </cell>
          <cell r="W275">
            <v>0</v>
          </cell>
          <cell r="X275">
            <v>0</v>
          </cell>
          <cell r="Y275">
            <v>0</v>
          </cell>
          <cell r="Z275">
            <v>0</v>
          </cell>
          <cell r="AA275">
            <v>59</v>
          </cell>
          <cell r="AB275" t="str">
            <v>cashflowdata</v>
          </cell>
          <cell r="AC275">
            <v>273</v>
          </cell>
          <cell r="AD275">
            <v>0</v>
          </cell>
          <cell r="AE275">
            <v>0</v>
          </cell>
          <cell r="AF275">
            <v>0</v>
          </cell>
          <cell r="AG275">
            <v>0</v>
          </cell>
          <cell r="AH275">
            <v>0</v>
          </cell>
          <cell r="AI275">
            <v>0</v>
          </cell>
          <cell r="AJ275">
            <v>0</v>
          </cell>
          <cell r="AK275">
            <v>0</v>
          </cell>
          <cell r="AL275">
            <v>0</v>
          </cell>
          <cell r="AM275">
            <v>0</v>
          </cell>
          <cell r="AN275" t="e">
            <v>#N/A</v>
          </cell>
          <cell r="AO275" t="e">
            <v>#N/A</v>
          </cell>
          <cell r="AP275" t="e">
            <v>#N/A</v>
          </cell>
          <cell r="AQ275" t="e">
            <v>#N/A</v>
          </cell>
          <cell r="AR275" t="e">
            <v>#N/A</v>
          </cell>
          <cell r="AS275" t="e">
            <v>#N/A</v>
          </cell>
          <cell r="AT275" t="e">
            <v>#N/A</v>
          </cell>
          <cell r="AU275" t="e">
            <v>#N/A</v>
          </cell>
          <cell r="AV275" t="e">
            <v>#N/A</v>
          </cell>
        </row>
        <row r="276">
          <cell r="A276">
            <v>140</v>
          </cell>
          <cell r="B276" t="str">
            <v>1c_amortisation</v>
          </cell>
          <cell r="C276" t="str">
            <v>Amortisation</v>
          </cell>
          <cell r="D276" t="str">
            <v>(m)</v>
          </cell>
          <cell r="E276">
            <v>0</v>
          </cell>
          <cell r="F276">
            <v>0</v>
          </cell>
          <cell r="G276">
            <v>0</v>
          </cell>
          <cell r="H276">
            <v>0</v>
          </cell>
          <cell r="I276">
            <v>0</v>
          </cell>
          <cell r="J276">
            <v>0</v>
          </cell>
          <cell r="K276">
            <v>0</v>
          </cell>
          <cell r="L276">
            <v>0</v>
          </cell>
          <cell r="M276">
            <v>0</v>
          </cell>
          <cell r="N276" t="str">
            <v>c_amortisation</v>
          </cell>
          <cell r="O276">
            <v>0</v>
          </cell>
          <cell r="P276">
            <v>0</v>
          </cell>
          <cell r="Q276">
            <v>1000000</v>
          </cell>
          <cell r="R276" t="str">
            <v>E</v>
          </cell>
          <cell r="S276">
            <v>2</v>
          </cell>
          <cell r="T276" t="str">
            <v>null</v>
          </cell>
          <cell r="U276">
            <v>1</v>
          </cell>
          <cell r="V276">
            <v>0</v>
          </cell>
          <cell r="W276">
            <v>0</v>
          </cell>
          <cell r="X276">
            <v>0</v>
          </cell>
          <cell r="Y276">
            <v>0</v>
          </cell>
          <cell r="Z276">
            <v>0</v>
          </cell>
          <cell r="AA276">
            <v>20</v>
          </cell>
          <cell r="AB276" t="str">
            <v>cashflowdata</v>
          </cell>
          <cell r="AC276">
            <v>275</v>
          </cell>
          <cell r="AD276">
            <v>0</v>
          </cell>
          <cell r="AE276">
            <v>0</v>
          </cell>
          <cell r="AF276">
            <v>0</v>
          </cell>
          <cell r="AG276">
            <v>0</v>
          </cell>
          <cell r="AH276">
            <v>0</v>
          </cell>
          <cell r="AI276">
            <v>0</v>
          </cell>
          <cell r="AJ276">
            <v>0</v>
          </cell>
          <cell r="AK276">
            <v>0</v>
          </cell>
          <cell r="AL276">
            <v>0</v>
          </cell>
          <cell r="AM276">
            <v>0</v>
          </cell>
          <cell r="AN276">
            <v>140</v>
          </cell>
          <cell r="AO276" t="str">
            <v>Amortisation</v>
          </cell>
          <cell r="AP276" t="str">
            <v>m</v>
          </cell>
          <cell r="AQ276">
            <v>0</v>
          </cell>
          <cell r="AR276">
            <v>0</v>
          </cell>
          <cell r="AS276">
            <v>0</v>
          </cell>
          <cell r="AT276">
            <v>0</v>
          </cell>
          <cell r="AU276" t="e">
            <v>#VALUE!</v>
          </cell>
          <cell r="AV276" t="e">
            <v>#VALUE!</v>
          </cell>
        </row>
        <row r="277">
          <cell r="A277">
            <v>144</v>
          </cell>
          <cell r="B277" t="str">
            <v>1c_noplat</v>
          </cell>
          <cell r="C277" t="str">
            <v>NOPLAT (Net Operating Profit Less Adjusted Tax)</v>
          </cell>
          <cell r="D277" t="str">
            <v>(m)</v>
          </cell>
          <cell r="E277">
            <v>0</v>
          </cell>
          <cell r="F277">
            <v>0</v>
          </cell>
          <cell r="G277">
            <v>0</v>
          </cell>
          <cell r="H277">
            <v>0</v>
          </cell>
          <cell r="I277">
            <v>0</v>
          </cell>
          <cell r="J277">
            <v>0</v>
          </cell>
          <cell r="K277">
            <v>0</v>
          </cell>
          <cell r="L277">
            <v>0</v>
          </cell>
          <cell r="M277">
            <v>0</v>
          </cell>
          <cell r="N277" t="str">
            <v>c_noplat</v>
          </cell>
          <cell r="O277">
            <v>0</v>
          </cell>
          <cell r="P277">
            <v>0</v>
          </cell>
          <cell r="Q277">
            <v>1000000</v>
          </cell>
          <cell r="R277" t="str">
            <v>E</v>
          </cell>
          <cell r="S277">
            <v>2</v>
          </cell>
          <cell r="T277" t="str">
            <v>null</v>
          </cell>
          <cell r="U277">
            <v>1</v>
          </cell>
          <cell r="V277">
            <v>0</v>
          </cell>
          <cell r="W277">
            <v>0</v>
          </cell>
          <cell r="X277">
            <v>0</v>
          </cell>
          <cell r="Y277">
            <v>0</v>
          </cell>
          <cell r="Z277">
            <v>0</v>
          </cell>
          <cell r="AA277">
            <v>407</v>
          </cell>
          <cell r="AB277" t="str">
            <v>cashflowdata</v>
          </cell>
          <cell r="AC277">
            <v>282</v>
          </cell>
          <cell r="AD277">
            <v>0</v>
          </cell>
          <cell r="AE277">
            <v>0</v>
          </cell>
          <cell r="AF277">
            <v>0</v>
          </cell>
          <cell r="AG277">
            <v>0</v>
          </cell>
          <cell r="AH277">
            <v>0</v>
          </cell>
          <cell r="AI277">
            <v>0</v>
          </cell>
          <cell r="AJ277">
            <v>0</v>
          </cell>
          <cell r="AK277">
            <v>0</v>
          </cell>
          <cell r="AL277">
            <v>0</v>
          </cell>
          <cell r="AM277">
            <v>0</v>
          </cell>
          <cell r="AN277">
            <v>144</v>
          </cell>
          <cell r="AO277" t="str">
            <v>NOPLAT (Net Operating Profit Less Adjusted Tax)</v>
          </cell>
          <cell r="AP277" t="str">
            <v>m</v>
          </cell>
          <cell r="AQ277">
            <v>0</v>
          </cell>
          <cell r="AR277">
            <v>0</v>
          </cell>
          <cell r="AS277" t="str">
            <v>(109+140+111)-143</v>
          </cell>
          <cell r="AT277" t="str">
            <v>(op profit + amortisation + change in provisions) - adjusted tax</v>
          </cell>
          <cell r="AU277" t="e">
            <v>#VALUE!</v>
          </cell>
          <cell r="AV277" t="e">
            <v>#VALUE!</v>
          </cell>
        </row>
        <row r="278">
          <cell r="A278">
            <v>149</v>
          </cell>
          <cell r="B278" t="str">
            <v>1c_capex</v>
          </cell>
          <cell r="C278" t="str">
            <v>Capex</v>
          </cell>
          <cell r="D278" t="str">
            <v>(m)</v>
          </cell>
          <cell r="E278">
            <v>0</v>
          </cell>
          <cell r="F278">
            <v>0</v>
          </cell>
          <cell r="G278">
            <v>0</v>
          </cell>
          <cell r="H278">
            <v>0</v>
          </cell>
          <cell r="I278">
            <v>0</v>
          </cell>
          <cell r="J278">
            <v>0</v>
          </cell>
          <cell r="K278">
            <v>0</v>
          </cell>
          <cell r="L278">
            <v>0</v>
          </cell>
          <cell r="M278">
            <v>0</v>
          </cell>
          <cell r="N278" t="str">
            <v>c_capex</v>
          </cell>
          <cell r="O278">
            <v>0</v>
          </cell>
          <cell r="P278">
            <v>0</v>
          </cell>
          <cell r="Q278">
            <v>1000000</v>
          </cell>
          <cell r="R278" t="str">
            <v>E</v>
          </cell>
          <cell r="S278">
            <v>2</v>
          </cell>
          <cell r="T278" t="str">
            <v>null</v>
          </cell>
          <cell r="U278">
            <v>1</v>
          </cell>
          <cell r="V278">
            <v>0</v>
          </cell>
          <cell r="W278">
            <v>0</v>
          </cell>
          <cell r="X278">
            <v>0</v>
          </cell>
          <cell r="Y278">
            <v>0</v>
          </cell>
          <cell r="Z278">
            <v>0</v>
          </cell>
          <cell r="AA278">
            <v>50</v>
          </cell>
          <cell r="AB278" t="str">
            <v>cashflowdata</v>
          </cell>
          <cell r="AC278">
            <v>286</v>
          </cell>
          <cell r="AD278">
            <v>0</v>
          </cell>
          <cell r="AE278">
            <v>0</v>
          </cell>
          <cell r="AF278">
            <v>0</v>
          </cell>
          <cell r="AG278">
            <v>0</v>
          </cell>
          <cell r="AH278">
            <v>0</v>
          </cell>
          <cell r="AI278">
            <v>0</v>
          </cell>
          <cell r="AJ278">
            <v>0</v>
          </cell>
          <cell r="AK278">
            <v>0</v>
          </cell>
          <cell r="AL278">
            <v>0</v>
          </cell>
          <cell r="AM278">
            <v>0</v>
          </cell>
          <cell r="AN278">
            <v>149</v>
          </cell>
          <cell r="AO278" t="str">
            <v>Capex</v>
          </cell>
          <cell r="AP278" t="str">
            <v>m</v>
          </cell>
          <cell r="AQ278">
            <v>0</v>
          </cell>
          <cell r="AR278">
            <v>0</v>
          </cell>
          <cell r="AS278">
            <v>0</v>
          </cell>
          <cell r="AT278">
            <v>0</v>
          </cell>
          <cell r="AU278" t="e">
            <v>#VALUE!</v>
          </cell>
          <cell r="AV278" t="e">
            <v>#VALUE!</v>
          </cell>
        </row>
        <row r="279">
          <cell r="A279">
            <v>149.19999999999999</v>
          </cell>
          <cell r="B279" t="str">
            <v>1c_capex_operating</v>
          </cell>
          <cell r="C279" t="str">
            <v>Capex - operating activities</v>
          </cell>
          <cell r="D279" t="str">
            <v>(m)</v>
          </cell>
          <cell r="E279">
            <v>0</v>
          </cell>
          <cell r="F279">
            <v>0</v>
          </cell>
          <cell r="G279">
            <v>0</v>
          </cell>
          <cell r="H279">
            <v>0</v>
          </cell>
          <cell r="I279">
            <v>0</v>
          </cell>
          <cell r="J279">
            <v>0</v>
          </cell>
          <cell r="K279">
            <v>0</v>
          </cell>
          <cell r="L279">
            <v>0</v>
          </cell>
          <cell r="M279">
            <v>0</v>
          </cell>
          <cell r="N279" t="str">
            <v>c_capex_operating</v>
          </cell>
          <cell r="O279">
            <v>0</v>
          </cell>
          <cell r="P279">
            <v>0</v>
          </cell>
          <cell r="Q279">
            <v>1000000</v>
          </cell>
          <cell r="R279" t="str">
            <v>E</v>
          </cell>
          <cell r="S279">
            <v>2</v>
          </cell>
          <cell r="T279" t="str">
            <v>null</v>
          </cell>
          <cell r="U279">
            <v>1</v>
          </cell>
          <cell r="V279">
            <v>0</v>
          </cell>
          <cell r="W279">
            <v>0</v>
          </cell>
          <cell r="X279">
            <v>0</v>
          </cell>
          <cell r="Y279">
            <v>0</v>
          </cell>
          <cell r="Z279">
            <v>0</v>
          </cell>
          <cell r="AA279">
            <v>52</v>
          </cell>
          <cell r="AB279" t="str">
            <v>cashflowdata</v>
          </cell>
          <cell r="AC279">
            <v>287</v>
          </cell>
          <cell r="AD279">
            <v>0</v>
          </cell>
          <cell r="AE279">
            <v>0</v>
          </cell>
          <cell r="AF279">
            <v>0</v>
          </cell>
          <cell r="AG279">
            <v>0</v>
          </cell>
          <cell r="AH279">
            <v>0</v>
          </cell>
          <cell r="AI279">
            <v>0</v>
          </cell>
          <cell r="AJ279">
            <v>0</v>
          </cell>
          <cell r="AK279">
            <v>0</v>
          </cell>
          <cell r="AL279">
            <v>0</v>
          </cell>
          <cell r="AM279">
            <v>0</v>
          </cell>
          <cell r="AN279" t="e">
            <v>#N/A</v>
          </cell>
          <cell r="AO279" t="e">
            <v>#N/A</v>
          </cell>
          <cell r="AP279" t="e">
            <v>#N/A</v>
          </cell>
          <cell r="AQ279" t="e">
            <v>#N/A</v>
          </cell>
          <cell r="AR279" t="e">
            <v>#N/A</v>
          </cell>
          <cell r="AS279" t="e">
            <v>#N/A</v>
          </cell>
          <cell r="AT279" t="e">
            <v>#N/A</v>
          </cell>
          <cell r="AU279" t="e">
            <v>#N/A</v>
          </cell>
          <cell r="AV279" t="e">
            <v>#N/A</v>
          </cell>
        </row>
        <row r="280">
          <cell r="A280">
            <v>149.4</v>
          </cell>
          <cell r="B280" t="str">
            <v>1c_capex_financing</v>
          </cell>
          <cell r="C280" t="str">
            <v>Capex - financing activities</v>
          </cell>
          <cell r="D280" t="str">
            <v>(m)</v>
          </cell>
          <cell r="E280">
            <v>0</v>
          </cell>
          <cell r="F280">
            <v>0</v>
          </cell>
          <cell r="G280">
            <v>0</v>
          </cell>
          <cell r="H280">
            <v>0</v>
          </cell>
          <cell r="I280">
            <v>0</v>
          </cell>
          <cell r="J280">
            <v>0</v>
          </cell>
          <cell r="K280">
            <v>0</v>
          </cell>
          <cell r="L280">
            <v>0</v>
          </cell>
          <cell r="M280">
            <v>0</v>
          </cell>
          <cell r="N280" t="str">
            <v>c_capex_financing</v>
          </cell>
          <cell r="O280">
            <v>0</v>
          </cell>
          <cell r="P280">
            <v>0</v>
          </cell>
          <cell r="Q280">
            <v>1000000</v>
          </cell>
          <cell r="R280" t="str">
            <v>E</v>
          </cell>
          <cell r="S280">
            <v>2</v>
          </cell>
          <cell r="T280" t="str">
            <v>null</v>
          </cell>
          <cell r="U280">
            <v>1</v>
          </cell>
          <cell r="V280">
            <v>0</v>
          </cell>
          <cell r="W280">
            <v>0</v>
          </cell>
          <cell r="X280">
            <v>0</v>
          </cell>
          <cell r="Y280">
            <v>0</v>
          </cell>
          <cell r="Z280">
            <v>0</v>
          </cell>
          <cell r="AA280">
            <v>51</v>
          </cell>
          <cell r="AB280" t="str">
            <v>cashflowdata</v>
          </cell>
          <cell r="AC280">
            <v>288</v>
          </cell>
          <cell r="AD280">
            <v>0</v>
          </cell>
          <cell r="AE280">
            <v>0</v>
          </cell>
          <cell r="AF280">
            <v>0</v>
          </cell>
          <cell r="AG280">
            <v>0</v>
          </cell>
          <cell r="AH280">
            <v>0</v>
          </cell>
          <cell r="AI280">
            <v>0</v>
          </cell>
          <cell r="AJ280">
            <v>0</v>
          </cell>
          <cell r="AK280">
            <v>0</v>
          </cell>
          <cell r="AL280">
            <v>0</v>
          </cell>
          <cell r="AM280">
            <v>0</v>
          </cell>
          <cell r="AN280" t="e">
            <v>#N/A</v>
          </cell>
          <cell r="AO280" t="e">
            <v>#N/A</v>
          </cell>
          <cell r="AP280" t="e">
            <v>#N/A</v>
          </cell>
          <cell r="AQ280" t="e">
            <v>#N/A</v>
          </cell>
          <cell r="AR280" t="e">
            <v>#N/A</v>
          </cell>
          <cell r="AS280" t="e">
            <v>#N/A</v>
          </cell>
          <cell r="AT280" t="e">
            <v>#N/A</v>
          </cell>
          <cell r="AU280" t="e">
            <v>#N/A</v>
          </cell>
          <cell r="AV280" t="e">
            <v>#N/A</v>
          </cell>
        </row>
        <row r="281">
          <cell r="A281">
            <v>149.6</v>
          </cell>
          <cell r="B281" t="str">
            <v>1re_capex</v>
          </cell>
          <cell r="C281" t="str">
            <v>Capex incl leases</v>
          </cell>
          <cell r="D281" t="str">
            <v>(m)</v>
          </cell>
          <cell r="E281">
            <v>0</v>
          </cell>
          <cell r="F281">
            <v>0</v>
          </cell>
          <cell r="G281">
            <v>0</v>
          </cell>
          <cell r="H281">
            <v>0</v>
          </cell>
          <cell r="I281">
            <v>0</v>
          </cell>
          <cell r="J281">
            <v>0</v>
          </cell>
          <cell r="K281">
            <v>0</v>
          </cell>
          <cell r="L281">
            <v>0</v>
          </cell>
          <cell r="M281">
            <v>0</v>
          </cell>
          <cell r="N281" t="str">
            <v>re_capex</v>
          </cell>
          <cell r="O281">
            <v>0</v>
          </cell>
          <cell r="P281">
            <v>0</v>
          </cell>
          <cell r="Q281">
            <v>1000000</v>
          </cell>
          <cell r="R281" t="str">
            <v>E</v>
          </cell>
          <cell r="S281">
            <v>2</v>
          </cell>
          <cell r="T281" t="str">
            <v>null</v>
          </cell>
          <cell r="U281">
            <v>1</v>
          </cell>
          <cell r="V281">
            <v>0</v>
          </cell>
          <cell r="W281">
            <v>0</v>
          </cell>
          <cell r="X281">
            <v>0</v>
          </cell>
          <cell r="Y281">
            <v>0</v>
          </cell>
          <cell r="Z281">
            <v>0</v>
          </cell>
          <cell r="AA281">
            <v>53</v>
          </cell>
          <cell r="AB281" t="str">
            <v>cashflowdata</v>
          </cell>
          <cell r="AC281">
            <v>289</v>
          </cell>
          <cell r="AD281">
            <v>0</v>
          </cell>
          <cell r="AE281">
            <v>0</v>
          </cell>
          <cell r="AF281">
            <v>0</v>
          </cell>
          <cell r="AG281">
            <v>0</v>
          </cell>
          <cell r="AH281">
            <v>0</v>
          </cell>
          <cell r="AI281">
            <v>0</v>
          </cell>
          <cell r="AJ281">
            <v>0</v>
          </cell>
          <cell r="AK281">
            <v>0</v>
          </cell>
          <cell r="AL281">
            <v>0</v>
          </cell>
          <cell r="AM281">
            <v>0</v>
          </cell>
          <cell r="AN281" t="e">
            <v>#N/A</v>
          </cell>
          <cell r="AO281" t="e">
            <v>#N/A</v>
          </cell>
          <cell r="AP281" t="e">
            <v>#N/A</v>
          </cell>
          <cell r="AQ281" t="e">
            <v>#N/A</v>
          </cell>
          <cell r="AR281" t="e">
            <v>#N/A</v>
          </cell>
          <cell r="AS281" t="e">
            <v>#N/A</v>
          </cell>
          <cell r="AT281" t="e">
            <v>#N/A</v>
          </cell>
          <cell r="AU281" t="e">
            <v>#N/A</v>
          </cell>
          <cell r="AV281" t="e">
            <v>#N/A</v>
          </cell>
        </row>
        <row r="282">
          <cell r="A282">
            <v>152</v>
          </cell>
          <cell r="B282" t="str">
            <v>1c_maint_opfc</v>
          </cell>
          <cell r="C282" t="str">
            <v>Free cashflow</v>
          </cell>
          <cell r="D282" t="str">
            <v>(m)</v>
          </cell>
          <cell r="E282">
            <v>0</v>
          </cell>
          <cell r="F282">
            <v>0</v>
          </cell>
          <cell r="G282">
            <v>0</v>
          </cell>
          <cell r="H282">
            <v>0</v>
          </cell>
          <cell r="I282">
            <v>0</v>
          </cell>
          <cell r="J282">
            <v>0</v>
          </cell>
          <cell r="K282">
            <v>0</v>
          </cell>
          <cell r="L282">
            <v>0</v>
          </cell>
          <cell r="M282">
            <v>0</v>
          </cell>
          <cell r="N282" t="str">
            <v>c_maint_opfc</v>
          </cell>
          <cell r="O282">
            <v>0</v>
          </cell>
          <cell r="P282">
            <v>0</v>
          </cell>
          <cell r="Q282">
            <v>1000000</v>
          </cell>
          <cell r="R282" t="str">
            <v>E</v>
          </cell>
          <cell r="S282">
            <v>2</v>
          </cell>
          <cell r="T282" t="str">
            <v>null</v>
          </cell>
          <cell r="U282">
            <v>1</v>
          </cell>
          <cell r="V282">
            <v>0</v>
          </cell>
          <cell r="W282">
            <v>0</v>
          </cell>
          <cell r="X282">
            <v>0</v>
          </cell>
          <cell r="Y282">
            <v>0</v>
          </cell>
          <cell r="Z282">
            <v>0</v>
          </cell>
          <cell r="AA282">
            <v>429</v>
          </cell>
          <cell r="AB282" t="str">
            <v>cashflowdata</v>
          </cell>
          <cell r="AC282">
            <v>292</v>
          </cell>
          <cell r="AD282">
            <v>0</v>
          </cell>
          <cell r="AE282">
            <v>0</v>
          </cell>
          <cell r="AF282">
            <v>0</v>
          </cell>
          <cell r="AG282">
            <v>0</v>
          </cell>
          <cell r="AH282">
            <v>0</v>
          </cell>
          <cell r="AI282">
            <v>0</v>
          </cell>
          <cell r="AJ282">
            <v>0</v>
          </cell>
          <cell r="AK282">
            <v>0</v>
          </cell>
          <cell r="AL282">
            <v>0</v>
          </cell>
          <cell r="AM282">
            <v>0</v>
          </cell>
          <cell r="AN282">
            <v>152</v>
          </cell>
          <cell r="AO282" t="str">
            <v>Operating Free Cash Flow</v>
          </cell>
          <cell r="AP282" t="str">
            <v>m</v>
          </cell>
          <cell r="AQ282">
            <v>0</v>
          </cell>
          <cell r="AR282">
            <v>0</v>
          </cell>
          <cell r="AS282">
            <v>0</v>
          </cell>
          <cell r="AT282">
            <v>0</v>
          </cell>
          <cell r="AU282" t="e">
            <v>#VALUE!</v>
          </cell>
          <cell r="AV282" t="e">
            <v>#VALUE!</v>
          </cell>
        </row>
        <row r="283">
          <cell r="A283">
            <v>154</v>
          </cell>
          <cell r="B283" t="str">
            <v>1c_maint_fcf_for_eq</v>
          </cell>
          <cell r="C283" t="str">
            <v>Free cashflow for equity</v>
          </cell>
          <cell r="D283" t="str">
            <v>(m)</v>
          </cell>
          <cell r="E283">
            <v>0</v>
          </cell>
          <cell r="F283">
            <v>0</v>
          </cell>
          <cell r="G283">
            <v>0</v>
          </cell>
          <cell r="H283">
            <v>0</v>
          </cell>
          <cell r="I283">
            <v>0</v>
          </cell>
          <cell r="J283">
            <v>0</v>
          </cell>
          <cell r="K283">
            <v>0</v>
          </cell>
          <cell r="L283">
            <v>0</v>
          </cell>
          <cell r="M283">
            <v>0</v>
          </cell>
          <cell r="N283" t="str">
            <v>c_maint_fcf_for_eq</v>
          </cell>
          <cell r="O283">
            <v>0</v>
          </cell>
          <cell r="P283">
            <v>0</v>
          </cell>
          <cell r="Q283">
            <v>1000000</v>
          </cell>
          <cell r="R283" t="str">
            <v>E</v>
          </cell>
          <cell r="S283">
            <v>2</v>
          </cell>
          <cell r="T283" t="str">
            <v>null</v>
          </cell>
          <cell r="U283">
            <v>1</v>
          </cell>
          <cell r="V283">
            <v>0</v>
          </cell>
          <cell r="W283">
            <v>0</v>
          </cell>
          <cell r="X283">
            <v>0</v>
          </cell>
          <cell r="Y283">
            <v>0</v>
          </cell>
          <cell r="Z283">
            <v>0</v>
          </cell>
          <cell r="AA283">
            <v>328</v>
          </cell>
          <cell r="AB283" t="str">
            <v>cashflowdata</v>
          </cell>
          <cell r="AC283">
            <v>295</v>
          </cell>
          <cell r="AD283">
            <v>0</v>
          </cell>
          <cell r="AE283">
            <v>0</v>
          </cell>
          <cell r="AF283">
            <v>0</v>
          </cell>
          <cell r="AG283">
            <v>0</v>
          </cell>
          <cell r="AH283">
            <v>0</v>
          </cell>
          <cell r="AI283">
            <v>0</v>
          </cell>
          <cell r="AJ283">
            <v>0</v>
          </cell>
          <cell r="AK283">
            <v>0</v>
          </cell>
          <cell r="AL283">
            <v>0</v>
          </cell>
          <cell r="AM283">
            <v>0</v>
          </cell>
          <cell r="AN283">
            <v>154</v>
          </cell>
          <cell r="AO283" t="str">
            <v>Maintenance Free Cash Flow for equity</v>
          </cell>
          <cell r="AP283" t="str">
            <v>m</v>
          </cell>
          <cell r="AQ283">
            <v>0</v>
          </cell>
          <cell r="AR283">
            <v>0</v>
          </cell>
          <cell r="AS283">
            <v>0</v>
          </cell>
          <cell r="AT283">
            <v>0</v>
          </cell>
          <cell r="AU283" t="e">
            <v>#VALUE!</v>
          </cell>
          <cell r="AV283" t="e">
            <v>#VALUE!</v>
          </cell>
        </row>
        <row r="284">
          <cell r="A284">
            <v>110</v>
          </cell>
          <cell r="B284" t="str">
            <v>1c_depreciation_amortisation</v>
          </cell>
          <cell r="C284" t="str">
            <v>Depreciation &amp; amortisation</v>
          </cell>
          <cell r="D284" t="str">
            <v>(m)</v>
          </cell>
          <cell r="E284">
            <v>0</v>
          </cell>
          <cell r="F284">
            <v>0</v>
          </cell>
          <cell r="G284">
            <v>0</v>
          </cell>
          <cell r="H284">
            <v>0</v>
          </cell>
          <cell r="I284">
            <v>0</v>
          </cell>
          <cell r="J284">
            <v>0</v>
          </cell>
          <cell r="K284">
            <v>0</v>
          </cell>
          <cell r="L284">
            <v>0</v>
          </cell>
          <cell r="M284">
            <v>0</v>
          </cell>
          <cell r="N284" t="str">
            <v>c_depreciation_amortisation</v>
          </cell>
          <cell r="O284">
            <v>0</v>
          </cell>
          <cell r="P284">
            <v>0</v>
          </cell>
          <cell r="Q284">
            <v>1000000</v>
          </cell>
          <cell r="R284" t="str">
            <v>E</v>
          </cell>
          <cell r="S284">
            <v>2</v>
          </cell>
          <cell r="T284" t="str">
            <v>null</v>
          </cell>
          <cell r="U284">
            <v>1</v>
          </cell>
          <cell r="V284">
            <v>0</v>
          </cell>
          <cell r="W284">
            <v>0</v>
          </cell>
          <cell r="X284">
            <v>0</v>
          </cell>
          <cell r="Y284">
            <v>0</v>
          </cell>
          <cell r="Z284">
            <v>0</v>
          </cell>
          <cell r="AA284">
            <v>130</v>
          </cell>
          <cell r="AB284" t="str">
            <v>cashflowdata</v>
          </cell>
          <cell r="AC284">
            <v>296</v>
          </cell>
          <cell r="AD284">
            <v>0</v>
          </cell>
          <cell r="AE284">
            <v>0</v>
          </cell>
          <cell r="AF284">
            <v>0</v>
          </cell>
          <cell r="AG284">
            <v>0</v>
          </cell>
          <cell r="AH284">
            <v>0</v>
          </cell>
          <cell r="AI284">
            <v>0</v>
          </cell>
          <cell r="AJ284">
            <v>0</v>
          </cell>
          <cell r="AK284">
            <v>0</v>
          </cell>
          <cell r="AL284">
            <v>0</v>
          </cell>
          <cell r="AM284">
            <v>0</v>
          </cell>
          <cell r="AN284">
            <v>110</v>
          </cell>
          <cell r="AO284" t="str">
            <v>Depreciation &amp; Amortisation</v>
          </cell>
          <cell r="AP284" t="str">
            <v>m</v>
          </cell>
          <cell r="AQ284" t="str">
            <v>Depreciation, Depletion &amp; Amortisation</v>
          </cell>
          <cell r="AR284">
            <v>0</v>
          </cell>
          <cell r="AS284">
            <v>0</v>
          </cell>
          <cell r="AT284">
            <v>0</v>
          </cell>
          <cell r="AU284" t="e">
            <v>#VALUE!</v>
          </cell>
          <cell r="AV284" t="e">
            <v>#VALUE!</v>
          </cell>
        </row>
        <row r="285">
          <cell r="A285">
            <v>110.2</v>
          </cell>
          <cell r="B285" t="str">
            <v>1c_depreciation</v>
          </cell>
          <cell r="C285" t="str">
            <v>Depreciation</v>
          </cell>
          <cell r="D285" t="str">
            <v>(m)</v>
          </cell>
          <cell r="E285">
            <v>0</v>
          </cell>
          <cell r="F285">
            <v>0</v>
          </cell>
          <cell r="G285">
            <v>0</v>
          </cell>
          <cell r="H285">
            <v>0</v>
          </cell>
          <cell r="I285">
            <v>0</v>
          </cell>
          <cell r="J285">
            <v>0</v>
          </cell>
          <cell r="K285">
            <v>0</v>
          </cell>
          <cell r="L285">
            <v>0</v>
          </cell>
          <cell r="M285">
            <v>0</v>
          </cell>
          <cell r="N285" t="str">
            <v>c_depreciation</v>
          </cell>
          <cell r="O285">
            <v>0</v>
          </cell>
          <cell r="P285">
            <v>0</v>
          </cell>
          <cell r="Q285">
            <v>1000000</v>
          </cell>
          <cell r="R285" t="str">
            <v>E</v>
          </cell>
          <cell r="S285">
            <v>2</v>
          </cell>
          <cell r="T285" t="str">
            <v>null</v>
          </cell>
          <cell r="U285">
            <v>1</v>
          </cell>
          <cell r="V285">
            <v>0</v>
          </cell>
          <cell r="W285">
            <v>0</v>
          </cell>
          <cell r="X285">
            <v>0</v>
          </cell>
          <cell r="Y285">
            <v>0</v>
          </cell>
          <cell r="Z285">
            <v>0</v>
          </cell>
          <cell r="AA285">
            <v>128</v>
          </cell>
          <cell r="AB285" t="str">
            <v>cashflowdata</v>
          </cell>
          <cell r="AC285">
            <v>296</v>
          </cell>
          <cell r="AD285">
            <v>0</v>
          </cell>
          <cell r="AE285">
            <v>0</v>
          </cell>
          <cell r="AF285">
            <v>0</v>
          </cell>
          <cell r="AG285">
            <v>0</v>
          </cell>
          <cell r="AH285">
            <v>0</v>
          </cell>
          <cell r="AI285">
            <v>0</v>
          </cell>
          <cell r="AJ285">
            <v>0</v>
          </cell>
          <cell r="AK285">
            <v>0</v>
          </cell>
          <cell r="AL285">
            <v>0</v>
          </cell>
          <cell r="AM285">
            <v>0</v>
          </cell>
          <cell r="AN285" t="e">
            <v>#N/A</v>
          </cell>
          <cell r="AO285" t="e">
            <v>#N/A</v>
          </cell>
          <cell r="AP285" t="e">
            <v>#N/A</v>
          </cell>
          <cell r="AQ285" t="e">
            <v>#N/A</v>
          </cell>
          <cell r="AR285" t="e">
            <v>#N/A</v>
          </cell>
          <cell r="AS285" t="e">
            <v>#N/A</v>
          </cell>
          <cell r="AT285" t="e">
            <v>#N/A</v>
          </cell>
          <cell r="AU285" t="e">
            <v>#N/A</v>
          </cell>
          <cell r="AV285" t="e">
            <v>#N/A</v>
          </cell>
        </row>
        <row r="286">
          <cell r="A286">
            <v>110.3</v>
          </cell>
          <cell r="B286" t="str">
            <v>2c_depreciation</v>
          </cell>
          <cell r="C286" t="str">
            <v>Depreciation</v>
          </cell>
          <cell r="D286" t="str">
            <v>(m)</v>
          </cell>
          <cell r="E286">
            <v>0</v>
          </cell>
          <cell r="F286">
            <v>0</v>
          </cell>
          <cell r="G286">
            <v>0</v>
          </cell>
          <cell r="H286">
            <v>0</v>
          </cell>
          <cell r="I286">
            <v>0</v>
          </cell>
          <cell r="J286">
            <v>0</v>
          </cell>
          <cell r="K286">
            <v>0</v>
          </cell>
          <cell r="L286">
            <v>0</v>
          </cell>
          <cell r="M286">
            <v>0</v>
          </cell>
          <cell r="N286" t="str">
            <v>c_depreciation</v>
          </cell>
          <cell r="O286">
            <v>0</v>
          </cell>
          <cell r="P286">
            <v>0</v>
          </cell>
          <cell r="Q286">
            <v>1000000</v>
          </cell>
          <cell r="R286" t="str">
            <v>E</v>
          </cell>
          <cell r="S286">
            <v>2</v>
          </cell>
          <cell r="T286" t="str">
            <v>null</v>
          </cell>
          <cell r="U286">
            <v>2</v>
          </cell>
          <cell r="V286">
            <v>0</v>
          </cell>
          <cell r="W286">
            <v>0</v>
          </cell>
          <cell r="X286">
            <v>0</v>
          </cell>
          <cell r="Y286">
            <v>0</v>
          </cell>
          <cell r="Z286">
            <v>0</v>
          </cell>
          <cell r="AA286">
            <v>129</v>
          </cell>
          <cell r="AB286" t="str">
            <v>cashflowdata</v>
          </cell>
          <cell r="AC286">
            <v>296</v>
          </cell>
          <cell r="AD286" t="str">
            <v>requires 110.2</v>
          </cell>
          <cell r="AE286" t="str">
            <v>c_depreciation</v>
          </cell>
          <cell r="AF286">
            <v>0</v>
          </cell>
          <cell r="AG286">
            <v>0</v>
          </cell>
          <cell r="AH286">
            <v>0</v>
          </cell>
          <cell r="AI286">
            <v>0</v>
          </cell>
          <cell r="AJ286">
            <v>110.2</v>
          </cell>
          <cell r="AK286">
            <v>0</v>
          </cell>
          <cell r="AL286">
            <v>0</v>
          </cell>
          <cell r="AM286">
            <v>0</v>
          </cell>
          <cell r="AN286" t="e">
            <v>#N/A</v>
          </cell>
          <cell r="AO286" t="e">
            <v>#N/A</v>
          </cell>
          <cell r="AP286" t="e">
            <v>#N/A</v>
          </cell>
          <cell r="AQ286" t="e">
            <v>#N/A</v>
          </cell>
          <cell r="AR286" t="e">
            <v>#N/A</v>
          </cell>
          <cell r="AS286" t="e">
            <v>#N/A</v>
          </cell>
          <cell r="AT286" t="e">
            <v>#N/A</v>
          </cell>
          <cell r="AU286" t="e">
            <v>#N/A</v>
          </cell>
          <cell r="AV286" t="e">
            <v>#N/A</v>
          </cell>
        </row>
        <row r="287">
          <cell r="A287">
            <v>110.4</v>
          </cell>
          <cell r="B287" t="str">
            <v>1c_depreciation_fixed_assets</v>
          </cell>
          <cell r="C287" t="str">
            <v>Depreciation of fixed assets</v>
          </cell>
          <cell r="D287" t="str">
            <v>(m)</v>
          </cell>
          <cell r="E287">
            <v>0</v>
          </cell>
          <cell r="F287">
            <v>0</v>
          </cell>
          <cell r="G287">
            <v>0</v>
          </cell>
          <cell r="H287">
            <v>0</v>
          </cell>
          <cell r="I287">
            <v>0</v>
          </cell>
          <cell r="J287">
            <v>0</v>
          </cell>
          <cell r="K287">
            <v>0</v>
          </cell>
          <cell r="L287">
            <v>0</v>
          </cell>
          <cell r="M287">
            <v>0</v>
          </cell>
          <cell r="N287" t="str">
            <v>c_depreciation_fixed_assets</v>
          </cell>
          <cell r="O287">
            <v>0</v>
          </cell>
          <cell r="P287">
            <v>0</v>
          </cell>
          <cell r="Q287">
            <v>1000000</v>
          </cell>
          <cell r="R287" t="str">
            <v>E</v>
          </cell>
          <cell r="S287">
            <v>2</v>
          </cell>
          <cell r="T287" t="str">
            <v>null</v>
          </cell>
          <cell r="U287">
            <v>1</v>
          </cell>
          <cell r="V287">
            <v>0</v>
          </cell>
          <cell r="W287">
            <v>0</v>
          </cell>
          <cell r="X287">
            <v>0</v>
          </cell>
          <cell r="Y287">
            <v>0</v>
          </cell>
          <cell r="Z287">
            <v>0</v>
          </cell>
          <cell r="AA287">
            <v>133</v>
          </cell>
          <cell r="AB287" t="str">
            <v>cashflowdata</v>
          </cell>
          <cell r="AC287">
            <v>296</v>
          </cell>
          <cell r="AD287">
            <v>0</v>
          </cell>
          <cell r="AE287">
            <v>0</v>
          </cell>
          <cell r="AF287">
            <v>0</v>
          </cell>
          <cell r="AG287">
            <v>0</v>
          </cell>
          <cell r="AH287">
            <v>0</v>
          </cell>
          <cell r="AI287">
            <v>0</v>
          </cell>
          <cell r="AJ287">
            <v>0</v>
          </cell>
          <cell r="AK287">
            <v>0</v>
          </cell>
          <cell r="AL287">
            <v>0</v>
          </cell>
          <cell r="AM287">
            <v>0</v>
          </cell>
          <cell r="AN287" t="e">
            <v>#N/A</v>
          </cell>
          <cell r="AO287" t="e">
            <v>#N/A</v>
          </cell>
          <cell r="AP287" t="e">
            <v>#N/A</v>
          </cell>
          <cell r="AQ287" t="e">
            <v>#N/A</v>
          </cell>
          <cell r="AR287" t="e">
            <v>#N/A</v>
          </cell>
          <cell r="AS287" t="e">
            <v>#N/A</v>
          </cell>
          <cell r="AT287" t="e">
            <v>#N/A</v>
          </cell>
          <cell r="AU287" t="e">
            <v>#N/A</v>
          </cell>
          <cell r="AV287" t="e">
            <v>#N/A</v>
          </cell>
        </row>
        <row r="288">
          <cell r="A288">
            <v>110.6</v>
          </cell>
          <cell r="B288" t="str">
            <v>1c_depreciation_finance_acts</v>
          </cell>
          <cell r="C288" t="str">
            <v>Depreciation of financing activities</v>
          </cell>
          <cell r="D288" t="str">
            <v>(m)</v>
          </cell>
          <cell r="E288">
            <v>0</v>
          </cell>
          <cell r="F288">
            <v>0</v>
          </cell>
          <cell r="G288">
            <v>0</v>
          </cell>
          <cell r="H288">
            <v>0</v>
          </cell>
          <cell r="I288">
            <v>0</v>
          </cell>
          <cell r="J288">
            <v>0</v>
          </cell>
          <cell r="K288">
            <v>0</v>
          </cell>
          <cell r="L288">
            <v>0</v>
          </cell>
          <cell r="M288">
            <v>0</v>
          </cell>
          <cell r="N288" t="str">
            <v>c_depreciation_finance_acts</v>
          </cell>
          <cell r="O288">
            <v>0</v>
          </cell>
          <cell r="P288">
            <v>0</v>
          </cell>
          <cell r="Q288">
            <v>1000000</v>
          </cell>
          <cell r="R288" t="str">
            <v>E</v>
          </cell>
          <cell r="S288">
            <v>2</v>
          </cell>
          <cell r="T288" t="str">
            <v>null</v>
          </cell>
          <cell r="U288">
            <v>1</v>
          </cell>
          <cell r="V288">
            <v>0</v>
          </cell>
          <cell r="W288">
            <v>0</v>
          </cell>
          <cell r="X288">
            <v>0</v>
          </cell>
          <cell r="Y288">
            <v>0</v>
          </cell>
          <cell r="Z288">
            <v>0</v>
          </cell>
          <cell r="AA288">
            <v>132</v>
          </cell>
          <cell r="AB288" t="str">
            <v>cashflowdata</v>
          </cell>
          <cell r="AC288">
            <v>296</v>
          </cell>
          <cell r="AD288">
            <v>0</v>
          </cell>
          <cell r="AE288">
            <v>0</v>
          </cell>
          <cell r="AF288">
            <v>0</v>
          </cell>
          <cell r="AG288">
            <v>0</v>
          </cell>
          <cell r="AH288">
            <v>0</v>
          </cell>
          <cell r="AI288">
            <v>0</v>
          </cell>
          <cell r="AJ288">
            <v>0</v>
          </cell>
          <cell r="AK288">
            <v>0</v>
          </cell>
          <cell r="AL288">
            <v>0</v>
          </cell>
          <cell r="AM288">
            <v>0</v>
          </cell>
          <cell r="AN288" t="e">
            <v>#N/A</v>
          </cell>
          <cell r="AO288" t="e">
            <v>#N/A</v>
          </cell>
          <cell r="AP288" t="e">
            <v>#N/A</v>
          </cell>
          <cell r="AQ288" t="e">
            <v>#N/A</v>
          </cell>
          <cell r="AR288" t="e">
            <v>#N/A</v>
          </cell>
          <cell r="AS288" t="e">
            <v>#N/A</v>
          </cell>
          <cell r="AT288" t="e">
            <v>#N/A</v>
          </cell>
          <cell r="AU288" t="e">
            <v>#N/A</v>
          </cell>
          <cell r="AV288" t="e">
            <v>#N/A</v>
          </cell>
        </row>
        <row r="289">
          <cell r="A289">
            <v>111</v>
          </cell>
          <cell r="B289" t="str">
            <v>1c_chng_provisions</v>
          </cell>
          <cell r="C289" t="str">
            <v>Change in provisions</v>
          </cell>
          <cell r="D289" t="str">
            <v>(m)</v>
          </cell>
          <cell r="E289">
            <v>0</v>
          </cell>
          <cell r="F289">
            <v>0</v>
          </cell>
          <cell r="G289">
            <v>0</v>
          </cell>
          <cell r="H289">
            <v>0</v>
          </cell>
          <cell r="I289">
            <v>0</v>
          </cell>
          <cell r="J289">
            <v>0</v>
          </cell>
          <cell r="K289">
            <v>0</v>
          </cell>
          <cell r="L289">
            <v>0</v>
          </cell>
          <cell r="M289">
            <v>0</v>
          </cell>
          <cell r="N289" t="str">
            <v>c_chng_provisions</v>
          </cell>
          <cell r="O289">
            <v>0</v>
          </cell>
          <cell r="P289">
            <v>0</v>
          </cell>
          <cell r="Q289">
            <v>1000000</v>
          </cell>
          <cell r="R289" t="str">
            <v>E</v>
          </cell>
          <cell r="S289">
            <v>2</v>
          </cell>
          <cell r="T289" t="str">
            <v>null</v>
          </cell>
          <cell r="U289">
            <v>1</v>
          </cell>
          <cell r="V289">
            <v>0</v>
          </cell>
          <cell r="W289">
            <v>0</v>
          </cell>
          <cell r="X289">
            <v>0</v>
          </cell>
          <cell r="Y289">
            <v>0</v>
          </cell>
          <cell r="Z289">
            <v>0</v>
          </cell>
          <cell r="AA289">
            <v>80</v>
          </cell>
          <cell r="AB289" t="str">
            <v>cashflowdata</v>
          </cell>
          <cell r="AC289">
            <v>296</v>
          </cell>
          <cell r="AD289">
            <v>0</v>
          </cell>
          <cell r="AE289">
            <v>0</v>
          </cell>
          <cell r="AF289">
            <v>0</v>
          </cell>
          <cell r="AG289">
            <v>0</v>
          </cell>
          <cell r="AH289">
            <v>0</v>
          </cell>
          <cell r="AI289">
            <v>0</v>
          </cell>
          <cell r="AJ289">
            <v>0</v>
          </cell>
          <cell r="AK289">
            <v>0</v>
          </cell>
          <cell r="AL289">
            <v>0</v>
          </cell>
          <cell r="AM289">
            <v>0</v>
          </cell>
          <cell r="AN289">
            <v>111</v>
          </cell>
          <cell r="AO289" t="str">
            <v>Change in Provisions</v>
          </cell>
          <cell r="AP289" t="str">
            <v>m</v>
          </cell>
          <cell r="AQ289">
            <v>0</v>
          </cell>
          <cell r="AR289">
            <v>0</v>
          </cell>
          <cell r="AS289">
            <v>0</v>
          </cell>
          <cell r="AT289">
            <v>0</v>
          </cell>
          <cell r="AU289" t="e">
            <v>#VALUE!</v>
          </cell>
          <cell r="AV289" t="e">
            <v>#VALUE!</v>
          </cell>
        </row>
        <row r="290">
          <cell r="A290">
            <v>111.2</v>
          </cell>
          <cell r="B290" t="str">
            <v>1c_change_payables</v>
          </cell>
          <cell r="C290" t="str">
            <v>Change in payables</v>
          </cell>
          <cell r="D290" t="str">
            <v>(m)</v>
          </cell>
          <cell r="E290">
            <v>0</v>
          </cell>
          <cell r="F290">
            <v>0</v>
          </cell>
          <cell r="G290">
            <v>0</v>
          </cell>
          <cell r="H290">
            <v>0</v>
          </cell>
          <cell r="I290">
            <v>0</v>
          </cell>
          <cell r="J290">
            <v>0</v>
          </cell>
          <cell r="K290">
            <v>0</v>
          </cell>
          <cell r="L290">
            <v>0</v>
          </cell>
          <cell r="M290">
            <v>0</v>
          </cell>
          <cell r="N290" t="str">
            <v>c_change_payables</v>
          </cell>
          <cell r="O290">
            <v>0</v>
          </cell>
          <cell r="P290">
            <v>0</v>
          </cell>
          <cell r="Q290">
            <v>1000000</v>
          </cell>
          <cell r="R290" t="str">
            <v>E</v>
          </cell>
          <cell r="S290">
            <v>2</v>
          </cell>
          <cell r="T290" t="str">
            <v>null</v>
          </cell>
          <cell r="U290">
            <v>1</v>
          </cell>
          <cell r="V290">
            <v>0</v>
          </cell>
          <cell r="W290">
            <v>0</v>
          </cell>
          <cell r="X290">
            <v>0</v>
          </cell>
          <cell r="Y290">
            <v>0</v>
          </cell>
          <cell r="Z290">
            <v>0</v>
          </cell>
          <cell r="AA290">
            <v>79</v>
          </cell>
          <cell r="AB290" t="str">
            <v>cashflowdata</v>
          </cell>
          <cell r="AC290">
            <v>296</v>
          </cell>
          <cell r="AD290">
            <v>0</v>
          </cell>
          <cell r="AE290">
            <v>0</v>
          </cell>
          <cell r="AF290">
            <v>0</v>
          </cell>
          <cell r="AG290">
            <v>0</v>
          </cell>
          <cell r="AH290">
            <v>0</v>
          </cell>
          <cell r="AI290">
            <v>0</v>
          </cell>
          <cell r="AJ290">
            <v>0</v>
          </cell>
          <cell r="AK290">
            <v>0</v>
          </cell>
          <cell r="AL290">
            <v>0</v>
          </cell>
          <cell r="AM290">
            <v>0</v>
          </cell>
          <cell r="AN290" t="e">
            <v>#N/A</v>
          </cell>
          <cell r="AO290" t="e">
            <v>#N/A</v>
          </cell>
          <cell r="AP290" t="e">
            <v>#N/A</v>
          </cell>
          <cell r="AQ290" t="e">
            <v>#N/A</v>
          </cell>
          <cell r="AR290" t="e">
            <v>#N/A</v>
          </cell>
          <cell r="AS290" t="e">
            <v>#N/A</v>
          </cell>
          <cell r="AT290" t="e">
            <v>#N/A</v>
          </cell>
          <cell r="AU290" t="e">
            <v>#N/A</v>
          </cell>
          <cell r="AV290" t="e">
            <v>#N/A</v>
          </cell>
        </row>
        <row r="291">
          <cell r="A291">
            <v>111.4</v>
          </cell>
          <cell r="B291" t="str">
            <v>1c_change_receivables</v>
          </cell>
          <cell r="C291" t="str">
            <v>Change in receivables</v>
          </cell>
          <cell r="D291" t="str">
            <v>(m)</v>
          </cell>
          <cell r="E291">
            <v>0</v>
          </cell>
          <cell r="F291">
            <v>0</v>
          </cell>
          <cell r="G291">
            <v>0</v>
          </cell>
          <cell r="H291">
            <v>0</v>
          </cell>
          <cell r="I291">
            <v>0</v>
          </cell>
          <cell r="J291">
            <v>0</v>
          </cell>
          <cell r="K291">
            <v>0</v>
          </cell>
          <cell r="L291">
            <v>0</v>
          </cell>
          <cell r="M291">
            <v>0</v>
          </cell>
          <cell r="N291" t="str">
            <v>c_change_receivables</v>
          </cell>
          <cell r="O291">
            <v>0</v>
          </cell>
          <cell r="P291">
            <v>0</v>
          </cell>
          <cell r="Q291">
            <v>1000000</v>
          </cell>
          <cell r="R291" t="str">
            <v>E</v>
          </cell>
          <cell r="S291">
            <v>2</v>
          </cell>
          <cell r="T291" t="str">
            <v>null</v>
          </cell>
          <cell r="U291">
            <v>1</v>
          </cell>
          <cell r="V291">
            <v>0</v>
          </cell>
          <cell r="W291">
            <v>0</v>
          </cell>
          <cell r="X291">
            <v>0</v>
          </cell>
          <cell r="Y291">
            <v>0</v>
          </cell>
          <cell r="Z291">
            <v>0</v>
          </cell>
          <cell r="AA291">
            <v>82</v>
          </cell>
          <cell r="AB291" t="str">
            <v>cashflowdata</v>
          </cell>
          <cell r="AC291">
            <v>296</v>
          </cell>
          <cell r="AD291">
            <v>0</v>
          </cell>
          <cell r="AE291">
            <v>0</v>
          </cell>
          <cell r="AF291">
            <v>0</v>
          </cell>
          <cell r="AG291">
            <v>0</v>
          </cell>
          <cell r="AH291">
            <v>0</v>
          </cell>
          <cell r="AI291">
            <v>0</v>
          </cell>
          <cell r="AJ291">
            <v>0</v>
          </cell>
          <cell r="AK291">
            <v>0</v>
          </cell>
          <cell r="AL291">
            <v>0</v>
          </cell>
          <cell r="AM291">
            <v>0</v>
          </cell>
          <cell r="AN291" t="e">
            <v>#N/A</v>
          </cell>
          <cell r="AO291" t="e">
            <v>#N/A</v>
          </cell>
          <cell r="AP291" t="e">
            <v>#N/A</v>
          </cell>
          <cell r="AQ291" t="e">
            <v>#N/A</v>
          </cell>
          <cell r="AR291" t="e">
            <v>#N/A</v>
          </cell>
          <cell r="AS291" t="e">
            <v>#N/A</v>
          </cell>
          <cell r="AT291" t="e">
            <v>#N/A</v>
          </cell>
          <cell r="AU291" t="e">
            <v>#N/A</v>
          </cell>
          <cell r="AV291" t="e">
            <v>#N/A</v>
          </cell>
        </row>
        <row r="292">
          <cell r="A292">
            <v>111.6</v>
          </cell>
          <cell r="B292" t="str">
            <v>1c_chng_other_cur_assets</v>
          </cell>
          <cell r="C292" t="str">
            <v>Change in other current assets</v>
          </cell>
          <cell r="D292" t="str">
            <v>(m)</v>
          </cell>
          <cell r="E292">
            <v>0</v>
          </cell>
          <cell r="F292">
            <v>0</v>
          </cell>
          <cell r="G292">
            <v>0</v>
          </cell>
          <cell r="H292">
            <v>0</v>
          </cell>
          <cell r="I292">
            <v>0</v>
          </cell>
          <cell r="J292">
            <v>0</v>
          </cell>
          <cell r="K292">
            <v>0</v>
          </cell>
          <cell r="L292">
            <v>0</v>
          </cell>
          <cell r="M292">
            <v>0</v>
          </cell>
          <cell r="N292" t="str">
            <v>c_chng_other_cur_assets</v>
          </cell>
          <cell r="O292">
            <v>0</v>
          </cell>
          <cell r="P292">
            <v>0</v>
          </cell>
          <cell r="Q292">
            <v>1000000</v>
          </cell>
          <cell r="R292" t="str">
            <v>E</v>
          </cell>
          <cell r="S292">
            <v>2</v>
          </cell>
          <cell r="T292" t="str">
            <v>null</v>
          </cell>
          <cell r="U292">
            <v>1</v>
          </cell>
          <cell r="V292">
            <v>0</v>
          </cell>
          <cell r="W292">
            <v>0</v>
          </cell>
          <cell r="X292">
            <v>0</v>
          </cell>
          <cell r="Y292">
            <v>0</v>
          </cell>
          <cell r="Z292">
            <v>0</v>
          </cell>
          <cell r="AA292">
            <v>78</v>
          </cell>
          <cell r="AB292" t="str">
            <v>cashflowdata</v>
          </cell>
          <cell r="AC292">
            <v>296</v>
          </cell>
          <cell r="AD292">
            <v>0</v>
          </cell>
          <cell r="AE292">
            <v>0</v>
          </cell>
          <cell r="AF292">
            <v>0</v>
          </cell>
          <cell r="AG292">
            <v>0</v>
          </cell>
          <cell r="AH292">
            <v>0</v>
          </cell>
          <cell r="AI292">
            <v>0</v>
          </cell>
          <cell r="AJ292">
            <v>0</v>
          </cell>
          <cell r="AK292">
            <v>0</v>
          </cell>
          <cell r="AL292">
            <v>0</v>
          </cell>
          <cell r="AM292">
            <v>0</v>
          </cell>
          <cell r="AN292" t="e">
            <v>#N/A</v>
          </cell>
          <cell r="AO292" t="e">
            <v>#N/A</v>
          </cell>
          <cell r="AP292" t="e">
            <v>#N/A</v>
          </cell>
          <cell r="AQ292" t="e">
            <v>#N/A</v>
          </cell>
          <cell r="AR292" t="e">
            <v>#N/A</v>
          </cell>
          <cell r="AS292" t="e">
            <v>#N/A</v>
          </cell>
          <cell r="AT292" t="e">
            <v>#N/A</v>
          </cell>
          <cell r="AU292" t="e">
            <v>#N/A</v>
          </cell>
          <cell r="AV292" t="e">
            <v>#N/A</v>
          </cell>
        </row>
        <row r="293">
          <cell r="A293">
            <v>112.5</v>
          </cell>
          <cell r="B293" t="str">
            <v>1c_chng_working_cap_fin</v>
          </cell>
          <cell r="C293" t="str">
            <v>Change in working capital - financing</v>
          </cell>
          <cell r="D293" t="str">
            <v>(m)</v>
          </cell>
          <cell r="E293">
            <v>0</v>
          </cell>
          <cell r="F293">
            <v>0</v>
          </cell>
          <cell r="G293">
            <v>0</v>
          </cell>
          <cell r="H293">
            <v>0</v>
          </cell>
          <cell r="I293">
            <v>0</v>
          </cell>
          <cell r="J293">
            <v>0</v>
          </cell>
          <cell r="K293">
            <v>0</v>
          </cell>
          <cell r="L293">
            <v>0</v>
          </cell>
          <cell r="M293">
            <v>0</v>
          </cell>
          <cell r="N293" t="str">
            <v>c_chng_working_cap_fin</v>
          </cell>
          <cell r="O293">
            <v>0</v>
          </cell>
          <cell r="P293">
            <v>0</v>
          </cell>
          <cell r="Q293">
            <v>1000000</v>
          </cell>
          <cell r="R293" t="str">
            <v>E</v>
          </cell>
          <cell r="S293">
            <v>2</v>
          </cell>
          <cell r="T293" t="str">
            <v>null</v>
          </cell>
          <cell r="U293">
            <v>1</v>
          </cell>
          <cell r="V293">
            <v>0</v>
          </cell>
          <cell r="W293">
            <v>0</v>
          </cell>
          <cell r="X293">
            <v>0</v>
          </cell>
          <cell r="Y293">
            <v>0</v>
          </cell>
          <cell r="Z293">
            <v>0</v>
          </cell>
          <cell r="AA293">
            <v>83</v>
          </cell>
          <cell r="AB293" t="str">
            <v>cashflowdata</v>
          </cell>
          <cell r="AC293">
            <v>296</v>
          </cell>
          <cell r="AD293">
            <v>0</v>
          </cell>
          <cell r="AE293">
            <v>0</v>
          </cell>
          <cell r="AF293">
            <v>0</v>
          </cell>
          <cell r="AG293">
            <v>0</v>
          </cell>
          <cell r="AH293">
            <v>0</v>
          </cell>
          <cell r="AI293">
            <v>0</v>
          </cell>
          <cell r="AJ293">
            <v>0</v>
          </cell>
          <cell r="AK293">
            <v>0</v>
          </cell>
          <cell r="AL293">
            <v>0</v>
          </cell>
          <cell r="AM293">
            <v>0</v>
          </cell>
          <cell r="AN293" t="e">
            <v>#N/A</v>
          </cell>
          <cell r="AO293" t="e">
            <v>#N/A</v>
          </cell>
          <cell r="AP293" t="e">
            <v>#N/A</v>
          </cell>
          <cell r="AQ293" t="e">
            <v>#N/A</v>
          </cell>
          <cell r="AR293" t="e">
            <v>#N/A</v>
          </cell>
          <cell r="AS293" t="e">
            <v>#N/A</v>
          </cell>
          <cell r="AT293" t="e">
            <v>#N/A</v>
          </cell>
          <cell r="AU293" t="e">
            <v>#N/A</v>
          </cell>
          <cell r="AV293" t="e">
            <v>#N/A</v>
          </cell>
        </row>
        <row r="294">
          <cell r="A294">
            <v>155</v>
          </cell>
          <cell r="B294" t="str">
            <v>2c_maint_fcf_per_share</v>
          </cell>
          <cell r="C294" t="str">
            <v>Free cashflow for equity per share</v>
          </cell>
          <cell r="D294" t="str">
            <v>(unit)</v>
          </cell>
          <cell r="E294">
            <v>0</v>
          </cell>
          <cell r="F294">
            <v>0</v>
          </cell>
          <cell r="G294">
            <v>0</v>
          </cell>
          <cell r="H294">
            <v>0</v>
          </cell>
          <cell r="I294">
            <v>0</v>
          </cell>
          <cell r="J294">
            <v>0</v>
          </cell>
          <cell r="K294">
            <v>0</v>
          </cell>
          <cell r="L294">
            <v>0</v>
          </cell>
          <cell r="M294">
            <v>0</v>
          </cell>
          <cell r="N294" t="str">
            <v>c_maint_fcf_per_share</v>
          </cell>
          <cell r="O294">
            <v>0</v>
          </cell>
          <cell r="P294">
            <v>0</v>
          </cell>
          <cell r="Q294">
            <v>1</v>
          </cell>
          <cell r="R294" t="str">
            <v>S</v>
          </cell>
          <cell r="S294">
            <v>2</v>
          </cell>
          <cell r="T294" t="str">
            <v>null</v>
          </cell>
          <cell r="U294">
            <v>2</v>
          </cell>
          <cell r="V294">
            <v>0</v>
          </cell>
          <cell r="W294">
            <v>0</v>
          </cell>
          <cell r="X294">
            <v>0</v>
          </cell>
          <cell r="Y294">
            <v>0</v>
          </cell>
          <cell r="Z294">
            <v>0</v>
          </cell>
          <cell r="AA294">
            <v>327</v>
          </cell>
          <cell r="AB294" t="str">
            <v>cashflowdata</v>
          </cell>
          <cell r="AC294">
            <v>296</v>
          </cell>
          <cell r="AD294" t="str">
            <v>requires 154</v>
          </cell>
          <cell r="AE294" t="str">
            <v>c_maint_fcf_for_eq</v>
          </cell>
          <cell r="AF294" t="str">
            <v>num_shares_issue</v>
          </cell>
          <cell r="AG294">
            <v>0</v>
          </cell>
          <cell r="AH294">
            <v>0</v>
          </cell>
          <cell r="AI294">
            <v>0</v>
          </cell>
          <cell r="AJ294">
            <v>154</v>
          </cell>
          <cell r="AK294">
            <v>32</v>
          </cell>
          <cell r="AL294">
            <v>0</v>
          </cell>
          <cell r="AM294">
            <v>0</v>
          </cell>
          <cell r="AN294">
            <v>155</v>
          </cell>
          <cell r="AO294" t="str">
            <v>Maintenance FCFe per share (= Cashflow per share)</v>
          </cell>
          <cell r="AP294" t="str">
            <v>p</v>
          </cell>
          <cell r="AQ294">
            <v>0</v>
          </cell>
          <cell r="AR294">
            <v>0</v>
          </cell>
          <cell r="AS294" t="str">
            <v>154/32</v>
          </cell>
          <cell r="AT294" t="str">
            <v>see note to 13. Ordinary shares only</v>
          </cell>
          <cell r="AU294" t="str">
            <v>154</v>
          </cell>
          <cell r="AV294" t="str">
            <v>32</v>
          </cell>
        </row>
        <row r="295">
          <cell r="A295">
            <v>155.5</v>
          </cell>
          <cell r="B295" t="str">
            <v>2c_opcf_opts_per_share</v>
          </cell>
          <cell r="C295" t="str">
            <v>Net operating cashflow from operations per share</v>
          </cell>
          <cell r="D295" t="str">
            <v>(unit)</v>
          </cell>
          <cell r="E295">
            <v>0</v>
          </cell>
          <cell r="F295">
            <v>0</v>
          </cell>
          <cell r="G295">
            <v>0</v>
          </cell>
          <cell r="H295">
            <v>0</v>
          </cell>
          <cell r="I295">
            <v>0</v>
          </cell>
          <cell r="J295">
            <v>0</v>
          </cell>
          <cell r="K295">
            <v>0</v>
          </cell>
          <cell r="L295">
            <v>0</v>
          </cell>
          <cell r="M295">
            <v>0</v>
          </cell>
          <cell r="N295" t="str">
            <v>c_opcf_opts_per_share</v>
          </cell>
          <cell r="O295">
            <v>0</v>
          </cell>
          <cell r="P295">
            <v>0</v>
          </cell>
          <cell r="Q295">
            <v>1</v>
          </cell>
          <cell r="R295" t="str">
            <v>S</v>
          </cell>
          <cell r="S295">
            <v>2</v>
          </cell>
          <cell r="T295" t="str">
            <v>null</v>
          </cell>
          <cell r="U295">
            <v>2</v>
          </cell>
          <cell r="V295">
            <v>0</v>
          </cell>
          <cell r="W295">
            <v>0</v>
          </cell>
          <cell r="X295">
            <v>0</v>
          </cell>
          <cell r="Y295">
            <v>0</v>
          </cell>
          <cell r="Z295">
            <v>0</v>
          </cell>
          <cell r="AA295">
            <v>327</v>
          </cell>
          <cell r="AB295" t="str">
            <v>cashflowdata</v>
          </cell>
          <cell r="AC295">
            <v>296</v>
          </cell>
          <cell r="AD295" t="str">
            <v>requires 154</v>
          </cell>
          <cell r="AE295" t="str">
            <v>c_opcf_opts</v>
          </cell>
          <cell r="AF295" t="str">
            <v>num_shares_issue</v>
          </cell>
          <cell r="AG295">
            <v>0</v>
          </cell>
          <cell r="AH295">
            <v>0</v>
          </cell>
          <cell r="AI295">
            <v>0</v>
          </cell>
          <cell r="AJ295">
            <v>154</v>
          </cell>
          <cell r="AK295">
            <v>32</v>
          </cell>
          <cell r="AL295">
            <v>0</v>
          </cell>
          <cell r="AM295">
            <v>0</v>
          </cell>
          <cell r="AN295">
            <v>155</v>
          </cell>
          <cell r="AO295" t="str">
            <v>Maintenance FCFe per share (= Cashflow per share)</v>
          </cell>
          <cell r="AP295" t="str">
            <v>p</v>
          </cell>
          <cell r="AQ295">
            <v>0</v>
          </cell>
          <cell r="AR295">
            <v>0</v>
          </cell>
          <cell r="AS295" t="str">
            <v>154/32</v>
          </cell>
          <cell r="AT295" t="str">
            <v>see note to 13. Ordinary shares only</v>
          </cell>
          <cell r="AU295" t="str">
            <v>154</v>
          </cell>
          <cell r="AV295" t="str">
            <v>32</v>
          </cell>
        </row>
        <row r="296">
          <cell r="A296">
            <v>339.2</v>
          </cell>
          <cell r="B296" t="str">
            <v>1c_change_long_term_debt</v>
          </cell>
          <cell r="C296" t="str">
            <v>Increase/(decrease) in long-term debt</v>
          </cell>
          <cell r="D296" t="str">
            <v>(%)</v>
          </cell>
          <cell r="E296">
            <v>0</v>
          </cell>
          <cell r="F296">
            <v>0</v>
          </cell>
          <cell r="G296">
            <v>0</v>
          </cell>
          <cell r="H296">
            <v>0</v>
          </cell>
          <cell r="I296">
            <v>0</v>
          </cell>
          <cell r="J296">
            <v>0</v>
          </cell>
          <cell r="K296">
            <v>0</v>
          </cell>
          <cell r="L296">
            <v>0</v>
          </cell>
          <cell r="M296">
            <v>0</v>
          </cell>
          <cell r="N296" t="str">
            <v>c_change_long_term_debt</v>
          </cell>
          <cell r="O296">
            <v>0</v>
          </cell>
          <cell r="P296">
            <v>0</v>
          </cell>
          <cell r="Q296">
            <v>1000000</v>
          </cell>
          <cell r="R296" t="str">
            <v>E</v>
          </cell>
          <cell r="S296">
            <v>2</v>
          </cell>
          <cell r="T296" t="str">
            <v>null</v>
          </cell>
          <cell r="U296">
            <v>1</v>
          </cell>
          <cell r="V296">
            <v>0</v>
          </cell>
          <cell r="W296">
            <v>0</v>
          </cell>
          <cell r="X296">
            <v>0</v>
          </cell>
          <cell r="Y296">
            <v>0</v>
          </cell>
          <cell r="Z296">
            <v>0</v>
          </cell>
          <cell r="AA296">
            <v>293</v>
          </cell>
          <cell r="AB296" t="str">
            <v>cashflowdata</v>
          </cell>
          <cell r="AC296">
            <v>296</v>
          </cell>
          <cell r="AD296">
            <v>0</v>
          </cell>
          <cell r="AE296">
            <v>0</v>
          </cell>
          <cell r="AF296">
            <v>0</v>
          </cell>
          <cell r="AG296">
            <v>0</v>
          </cell>
          <cell r="AH296">
            <v>0</v>
          </cell>
          <cell r="AI296">
            <v>0</v>
          </cell>
          <cell r="AJ296">
            <v>0</v>
          </cell>
          <cell r="AK296">
            <v>0</v>
          </cell>
          <cell r="AL296">
            <v>0</v>
          </cell>
          <cell r="AM296">
            <v>0</v>
          </cell>
          <cell r="AN296" t="e">
            <v>#N/A</v>
          </cell>
          <cell r="AO296" t="e">
            <v>#N/A</v>
          </cell>
          <cell r="AP296" t="e">
            <v>#N/A</v>
          </cell>
          <cell r="AQ296" t="e">
            <v>#N/A</v>
          </cell>
          <cell r="AR296" t="e">
            <v>#N/A</v>
          </cell>
          <cell r="AS296" t="e">
            <v>#N/A</v>
          </cell>
          <cell r="AT296" t="e">
            <v>#N/A</v>
          </cell>
          <cell r="AU296" t="e">
            <v>#N/A</v>
          </cell>
          <cell r="AV296" t="e">
            <v>#N/A</v>
          </cell>
        </row>
        <row r="297">
          <cell r="A297">
            <v>339</v>
          </cell>
          <cell r="B297" t="str">
            <v>1c_change_short_term_debt</v>
          </cell>
          <cell r="C297" t="str">
            <v>Increase/(decrease) in short-term debt</v>
          </cell>
          <cell r="D297" t="str">
            <v>(%)</v>
          </cell>
          <cell r="E297">
            <v>0</v>
          </cell>
          <cell r="F297">
            <v>0</v>
          </cell>
          <cell r="G297">
            <v>0</v>
          </cell>
          <cell r="H297">
            <v>0</v>
          </cell>
          <cell r="I297">
            <v>0</v>
          </cell>
          <cell r="J297">
            <v>0</v>
          </cell>
          <cell r="K297">
            <v>0</v>
          </cell>
          <cell r="L297">
            <v>0</v>
          </cell>
          <cell r="M297">
            <v>0</v>
          </cell>
          <cell r="N297" t="str">
            <v>c_change_short_term_debt</v>
          </cell>
          <cell r="O297">
            <v>0</v>
          </cell>
          <cell r="P297">
            <v>0</v>
          </cell>
          <cell r="Q297">
            <v>1000000</v>
          </cell>
          <cell r="R297" t="str">
            <v>E</v>
          </cell>
          <cell r="S297">
            <v>2</v>
          </cell>
          <cell r="T297" t="str">
            <v>null</v>
          </cell>
          <cell r="U297">
            <v>1</v>
          </cell>
          <cell r="V297">
            <v>0</v>
          </cell>
          <cell r="W297">
            <v>0</v>
          </cell>
          <cell r="X297">
            <v>0</v>
          </cell>
          <cell r="Y297">
            <v>0</v>
          </cell>
          <cell r="Z297">
            <v>0</v>
          </cell>
          <cell r="AA297">
            <v>294</v>
          </cell>
          <cell r="AB297" t="str">
            <v>cashflowdata</v>
          </cell>
          <cell r="AC297">
            <v>296</v>
          </cell>
          <cell r="AD297">
            <v>0</v>
          </cell>
          <cell r="AE297">
            <v>0</v>
          </cell>
          <cell r="AF297">
            <v>0</v>
          </cell>
          <cell r="AG297">
            <v>0</v>
          </cell>
          <cell r="AH297">
            <v>0</v>
          </cell>
          <cell r="AI297">
            <v>0</v>
          </cell>
          <cell r="AJ297">
            <v>0</v>
          </cell>
          <cell r="AK297">
            <v>0</v>
          </cell>
          <cell r="AL297">
            <v>0</v>
          </cell>
          <cell r="AM297">
            <v>0</v>
          </cell>
          <cell r="AN297">
            <v>339</v>
          </cell>
          <cell r="AO297" t="str">
            <v>Change in short term debt</v>
          </cell>
          <cell r="AP297">
            <v>0</v>
          </cell>
          <cell r="AQ297">
            <v>0</v>
          </cell>
          <cell r="AR297">
            <v>0</v>
          </cell>
          <cell r="AS297">
            <v>0</v>
          </cell>
          <cell r="AT297">
            <v>0</v>
          </cell>
          <cell r="AU297" t="e">
            <v>#VALUE!</v>
          </cell>
          <cell r="AV297" t="e">
            <v>#VALUE!</v>
          </cell>
        </row>
        <row r="298">
          <cell r="A298">
            <v>341</v>
          </cell>
          <cell r="B298" t="str">
            <v>1c_other_financing</v>
          </cell>
          <cell r="C298" t="str">
            <v>Other financing</v>
          </cell>
          <cell r="D298" t="str">
            <v>(m)</v>
          </cell>
          <cell r="E298">
            <v>0</v>
          </cell>
          <cell r="F298">
            <v>0</v>
          </cell>
          <cell r="G298">
            <v>0</v>
          </cell>
          <cell r="H298">
            <v>0</v>
          </cell>
          <cell r="I298">
            <v>0</v>
          </cell>
          <cell r="J298">
            <v>0</v>
          </cell>
          <cell r="K298">
            <v>0</v>
          </cell>
          <cell r="L298">
            <v>0</v>
          </cell>
          <cell r="M298">
            <v>0</v>
          </cell>
          <cell r="N298" t="str">
            <v>c_other_financing</v>
          </cell>
          <cell r="O298">
            <v>0</v>
          </cell>
          <cell r="P298">
            <v>0</v>
          </cell>
          <cell r="Q298">
            <v>1000000</v>
          </cell>
          <cell r="R298" t="str">
            <v>E</v>
          </cell>
          <cell r="S298">
            <v>2</v>
          </cell>
          <cell r="T298" t="str">
            <v>null</v>
          </cell>
          <cell r="U298">
            <v>1</v>
          </cell>
          <cell r="V298">
            <v>0</v>
          </cell>
          <cell r="W298">
            <v>0</v>
          </cell>
          <cell r="X298">
            <v>0</v>
          </cell>
          <cell r="Y298">
            <v>0</v>
          </cell>
          <cell r="Z298">
            <v>0</v>
          </cell>
          <cell r="AA298">
            <v>444</v>
          </cell>
          <cell r="AB298" t="str">
            <v>cashflowdata</v>
          </cell>
          <cell r="AC298">
            <v>296</v>
          </cell>
          <cell r="AD298">
            <v>0</v>
          </cell>
          <cell r="AE298">
            <v>0</v>
          </cell>
          <cell r="AF298">
            <v>0</v>
          </cell>
          <cell r="AG298">
            <v>0</v>
          </cell>
          <cell r="AH298">
            <v>0</v>
          </cell>
          <cell r="AI298">
            <v>0</v>
          </cell>
          <cell r="AJ298">
            <v>0</v>
          </cell>
          <cell r="AK298">
            <v>0</v>
          </cell>
          <cell r="AL298">
            <v>0</v>
          </cell>
          <cell r="AM298">
            <v>0</v>
          </cell>
          <cell r="AN298" t="e">
            <v>#N/A</v>
          </cell>
          <cell r="AO298" t="e">
            <v>#N/A</v>
          </cell>
          <cell r="AP298" t="e">
            <v>#N/A</v>
          </cell>
          <cell r="AQ298" t="e">
            <v>#N/A</v>
          </cell>
          <cell r="AR298" t="e">
            <v>#N/A</v>
          </cell>
          <cell r="AS298" t="e">
            <v>#N/A</v>
          </cell>
          <cell r="AT298" t="e">
            <v>#N/A</v>
          </cell>
          <cell r="AU298" t="e">
            <v>#N/A</v>
          </cell>
          <cell r="AV298" t="e">
            <v>#N/A</v>
          </cell>
        </row>
        <row r="299">
          <cell r="A299">
            <v>341.2</v>
          </cell>
          <cell r="B299" t="str">
            <v>1c_cash_by_fin_activities</v>
          </cell>
          <cell r="C299" t="str">
            <v>Cash provided by financing activities</v>
          </cell>
          <cell r="D299" t="str">
            <v>(m)</v>
          </cell>
          <cell r="E299">
            <v>0</v>
          </cell>
          <cell r="F299">
            <v>0</v>
          </cell>
          <cell r="G299">
            <v>0</v>
          </cell>
          <cell r="H299">
            <v>0</v>
          </cell>
          <cell r="I299">
            <v>0</v>
          </cell>
          <cell r="J299">
            <v>0</v>
          </cell>
          <cell r="K299">
            <v>0</v>
          </cell>
          <cell r="L299">
            <v>0</v>
          </cell>
          <cell r="M299">
            <v>0</v>
          </cell>
          <cell r="N299" t="str">
            <v>c_cash_by_fin_activities</v>
          </cell>
          <cell r="O299">
            <v>0</v>
          </cell>
          <cell r="P299">
            <v>0</v>
          </cell>
          <cell r="Q299">
            <v>1000000</v>
          </cell>
          <cell r="R299" t="str">
            <v>E</v>
          </cell>
          <cell r="S299">
            <v>2</v>
          </cell>
          <cell r="T299" t="str">
            <v>null</v>
          </cell>
          <cell r="U299">
            <v>1</v>
          </cell>
          <cell r="V299">
            <v>0</v>
          </cell>
          <cell r="W299">
            <v>0</v>
          </cell>
          <cell r="X299">
            <v>0</v>
          </cell>
          <cell r="Y299">
            <v>0</v>
          </cell>
          <cell r="Z299">
            <v>0</v>
          </cell>
          <cell r="AA299">
            <v>444</v>
          </cell>
          <cell r="AB299" t="str">
            <v>cashflowdata</v>
          </cell>
          <cell r="AC299">
            <v>296</v>
          </cell>
          <cell r="AD299">
            <v>0</v>
          </cell>
          <cell r="AE299">
            <v>0</v>
          </cell>
          <cell r="AF299">
            <v>0</v>
          </cell>
          <cell r="AG299">
            <v>0</v>
          </cell>
          <cell r="AH299">
            <v>0</v>
          </cell>
          <cell r="AI299">
            <v>0</v>
          </cell>
          <cell r="AJ299">
            <v>0</v>
          </cell>
          <cell r="AK299">
            <v>0</v>
          </cell>
          <cell r="AL299">
            <v>0</v>
          </cell>
          <cell r="AM299">
            <v>0</v>
          </cell>
          <cell r="AN299" t="e">
            <v>#N/A</v>
          </cell>
          <cell r="AO299" t="e">
            <v>#N/A</v>
          </cell>
          <cell r="AP299" t="e">
            <v>#N/A</v>
          </cell>
          <cell r="AQ299" t="e">
            <v>#N/A</v>
          </cell>
          <cell r="AR299" t="e">
            <v>#N/A</v>
          </cell>
          <cell r="AS299" t="e">
            <v>#N/A</v>
          </cell>
          <cell r="AT299" t="e">
            <v>#N/A</v>
          </cell>
          <cell r="AU299" t="e">
            <v>#N/A</v>
          </cell>
          <cell r="AV299" t="e">
            <v>#N/A</v>
          </cell>
        </row>
        <row r="300">
          <cell r="A300">
            <v>341.4</v>
          </cell>
          <cell r="B300">
            <v>0</v>
          </cell>
          <cell r="C300" t="str">
            <v>Net cash used in investing activities</v>
          </cell>
          <cell r="D300" t="str">
            <v>(m)</v>
          </cell>
          <cell r="E300">
            <v>0</v>
          </cell>
          <cell r="F300">
            <v>0</v>
          </cell>
          <cell r="G300">
            <v>0</v>
          </cell>
          <cell r="H300">
            <v>0</v>
          </cell>
          <cell r="I300">
            <v>0</v>
          </cell>
          <cell r="J300">
            <v>0</v>
          </cell>
          <cell r="K300">
            <v>0</v>
          </cell>
          <cell r="L300">
            <v>0</v>
          </cell>
          <cell r="M300">
            <v>0</v>
          </cell>
          <cell r="N300" t="str">
            <v>c_cash_by_inv_activities</v>
          </cell>
          <cell r="O300">
            <v>0</v>
          </cell>
          <cell r="P300">
            <v>0</v>
          </cell>
          <cell r="Q300">
            <v>1000000</v>
          </cell>
          <cell r="R300" t="str">
            <v>E</v>
          </cell>
          <cell r="S300">
            <v>2</v>
          </cell>
          <cell r="T300" t="str">
            <v>null</v>
          </cell>
          <cell r="U300">
            <v>1</v>
          </cell>
          <cell r="V300">
            <v>0</v>
          </cell>
          <cell r="W300">
            <v>0</v>
          </cell>
          <cell r="X300">
            <v>0</v>
          </cell>
          <cell r="Y300">
            <v>0</v>
          </cell>
          <cell r="Z300">
            <v>0</v>
          </cell>
          <cell r="AA300">
            <v>444</v>
          </cell>
          <cell r="AB300" t="str">
            <v>cashflowdata</v>
          </cell>
          <cell r="AC300">
            <v>296</v>
          </cell>
          <cell r="AD300">
            <v>0</v>
          </cell>
          <cell r="AE300">
            <v>0</v>
          </cell>
          <cell r="AF300">
            <v>0</v>
          </cell>
          <cell r="AG300">
            <v>0</v>
          </cell>
          <cell r="AH300">
            <v>0</v>
          </cell>
          <cell r="AI300">
            <v>0</v>
          </cell>
          <cell r="AJ300">
            <v>0</v>
          </cell>
          <cell r="AK300">
            <v>0</v>
          </cell>
          <cell r="AL300">
            <v>0</v>
          </cell>
          <cell r="AM300">
            <v>0</v>
          </cell>
          <cell r="AN300" t="e">
            <v>#N/A</v>
          </cell>
          <cell r="AO300" t="e">
            <v>#N/A</v>
          </cell>
          <cell r="AP300" t="e">
            <v>#N/A</v>
          </cell>
          <cell r="AQ300" t="e">
            <v>#N/A</v>
          </cell>
          <cell r="AR300" t="e">
            <v>#N/A</v>
          </cell>
          <cell r="AS300" t="e">
            <v>#N/A</v>
          </cell>
          <cell r="AT300" t="e">
            <v>#N/A</v>
          </cell>
          <cell r="AU300" t="e">
            <v>#N/A</v>
          </cell>
          <cell r="AV300" t="e">
            <v>#N/A</v>
          </cell>
        </row>
        <row r="301">
          <cell r="A301">
            <v>162.9</v>
          </cell>
          <cell r="B301" t="str">
            <v>--</v>
          </cell>
          <cell r="C301" t="str">
            <v>Balance Sheet</v>
          </cell>
          <cell r="D301">
            <v>0</v>
          </cell>
          <cell r="E301">
            <v>0</v>
          </cell>
          <cell r="F301">
            <v>0</v>
          </cell>
          <cell r="G301">
            <v>0</v>
          </cell>
          <cell r="H301">
            <v>0</v>
          </cell>
          <cell r="I301">
            <v>0</v>
          </cell>
          <cell r="J301">
            <v>0</v>
          </cell>
          <cell r="K301">
            <v>0</v>
          </cell>
          <cell r="L301">
            <v>0</v>
          </cell>
          <cell r="M301">
            <v>0</v>
          </cell>
          <cell r="N301" t="str">
            <v>-</v>
          </cell>
          <cell r="O301" t="str">
            <v>-</v>
          </cell>
          <cell r="P301">
            <v>0</v>
          </cell>
          <cell r="Q301" t="str">
            <v>-</v>
          </cell>
          <cell r="R301" t="str">
            <v>Heading</v>
          </cell>
          <cell r="S301" t="str">
            <v>-</v>
          </cell>
          <cell r="T301">
            <v>1003</v>
          </cell>
          <cell r="U301" t="str">
            <v>-</v>
          </cell>
          <cell r="V301">
            <v>0</v>
          </cell>
          <cell r="W301">
            <v>0</v>
          </cell>
          <cell r="X301">
            <v>0</v>
          </cell>
          <cell r="Y301">
            <v>0</v>
          </cell>
          <cell r="Z301">
            <v>0</v>
          </cell>
          <cell r="AA301">
            <v>38</v>
          </cell>
          <cell r="AB301" t="str">
            <v>Balance Sheet</v>
          </cell>
          <cell r="AC301">
            <v>298</v>
          </cell>
          <cell r="AD301">
            <v>0</v>
          </cell>
          <cell r="AE301">
            <v>0</v>
          </cell>
          <cell r="AF301">
            <v>0</v>
          </cell>
          <cell r="AG301">
            <v>0</v>
          </cell>
          <cell r="AH301">
            <v>0</v>
          </cell>
          <cell r="AI301">
            <v>0</v>
          </cell>
          <cell r="AJ301">
            <v>0</v>
          </cell>
          <cell r="AK301">
            <v>0</v>
          </cell>
          <cell r="AL301">
            <v>0</v>
          </cell>
          <cell r="AM301">
            <v>0</v>
          </cell>
          <cell r="AN301" t="e">
            <v>#N/A</v>
          </cell>
          <cell r="AO301" t="e">
            <v>#N/A</v>
          </cell>
          <cell r="AP301" t="e">
            <v>#N/A</v>
          </cell>
          <cell r="AQ301" t="e">
            <v>#N/A</v>
          </cell>
          <cell r="AR301" t="e">
            <v>#N/A</v>
          </cell>
          <cell r="AS301" t="e">
            <v>#N/A</v>
          </cell>
          <cell r="AT301" t="e">
            <v>#N/A</v>
          </cell>
          <cell r="AU301" t="e">
            <v>#N/A</v>
          </cell>
          <cell r="AV301" t="e">
            <v>#N/A</v>
          </cell>
        </row>
        <row r="302">
          <cell r="A302">
            <v>157</v>
          </cell>
          <cell r="B302" t="str">
            <v>1b_intang_fxd_assets</v>
          </cell>
          <cell r="C302" t="str">
            <v>Intangible fixed assets</v>
          </cell>
          <cell r="D302" t="str">
            <v>(m)</v>
          </cell>
          <cell r="E302">
            <v>0</v>
          </cell>
          <cell r="F302">
            <v>0</v>
          </cell>
          <cell r="G302">
            <v>0</v>
          </cell>
          <cell r="H302">
            <v>0</v>
          </cell>
          <cell r="I302">
            <v>0</v>
          </cell>
          <cell r="J302">
            <v>0</v>
          </cell>
          <cell r="K302">
            <v>0</v>
          </cell>
          <cell r="L302">
            <v>0</v>
          </cell>
          <cell r="M302">
            <v>0</v>
          </cell>
          <cell r="N302" t="str">
            <v>b_intang_fxd_assets</v>
          </cell>
          <cell r="O302">
            <v>0</v>
          </cell>
          <cell r="P302">
            <v>0</v>
          </cell>
          <cell r="Q302">
            <v>1000000</v>
          </cell>
          <cell r="R302" t="str">
            <v>E</v>
          </cell>
          <cell r="S302">
            <v>2</v>
          </cell>
          <cell r="T302" t="str">
            <v>null</v>
          </cell>
          <cell r="U302">
            <v>1</v>
          </cell>
          <cell r="V302">
            <v>0</v>
          </cell>
          <cell r="W302">
            <v>0</v>
          </cell>
          <cell r="X302">
            <v>0</v>
          </cell>
          <cell r="Y302">
            <v>0</v>
          </cell>
          <cell r="Z302">
            <v>0</v>
          </cell>
          <cell r="AA302">
            <v>296</v>
          </cell>
          <cell r="AB302" t="str">
            <v>Balance Sheet</v>
          </cell>
          <cell r="AC302">
            <v>299</v>
          </cell>
          <cell r="AD302">
            <v>0</v>
          </cell>
          <cell r="AE302">
            <v>0</v>
          </cell>
          <cell r="AF302">
            <v>0</v>
          </cell>
          <cell r="AG302">
            <v>0</v>
          </cell>
          <cell r="AH302">
            <v>0</v>
          </cell>
          <cell r="AI302">
            <v>0</v>
          </cell>
          <cell r="AJ302">
            <v>0</v>
          </cell>
          <cell r="AK302">
            <v>0</v>
          </cell>
          <cell r="AL302">
            <v>0</v>
          </cell>
          <cell r="AM302">
            <v>0</v>
          </cell>
          <cell r="AN302">
            <v>157</v>
          </cell>
          <cell r="AO302" t="str">
            <v>Intangible Fixed Assets</v>
          </cell>
          <cell r="AP302" t="str">
            <v>m</v>
          </cell>
          <cell r="AQ302">
            <v>0</v>
          </cell>
          <cell r="AR302">
            <v>0</v>
          </cell>
          <cell r="AS302">
            <v>0</v>
          </cell>
          <cell r="AT302">
            <v>0</v>
          </cell>
          <cell r="AU302" t="e">
            <v>#VALUE!</v>
          </cell>
          <cell r="AV302" t="e">
            <v>#VALUE!</v>
          </cell>
        </row>
        <row r="303">
          <cell r="A303">
            <v>158.5</v>
          </cell>
          <cell r="B303" t="str">
            <v>1b_net_tang_assets</v>
          </cell>
          <cell r="C303" t="str">
            <v>Net tangible assets</v>
          </cell>
          <cell r="D303" t="str">
            <v>(m)</v>
          </cell>
          <cell r="E303">
            <v>0</v>
          </cell>
          <cell r="F303">
            <v>0</v>
          </cell>
          <cell r="G303">
            <v>0</v>
          </cell>
          <cell r="H303">
            <v>0</v>
          </cell>
          <cell r="I303">
            <v>0</v>
          </cell>
          <cell r="J303">
            <v>0</v>
          </cell>
          <cell r="K303">
            <v>0</v>
          </cell>
          <cell r="L303">
            <v>0</v>
          </cell>
          <cell r="M303">
            <v>0</v>
          </cell>
          <cell r="N303" t="str">
            <v>b_net_tang_assets</v>
          </cell>
          <cell r="O303">
            <v>0</v>
          </cell>
          <cell r="P303">
            <v>0</v>
          </cell>
          <cell r="Q303">
            <v>1000000</v>
          </cell>
          <cell r="R303" t="str">
            <v>E</v>
          </cell>
          <cell r="S303">
            <v>2</v>
          </cell>
          <cell r="T303" t="str">
            <v>null</v>
          </cell>
          <cell r="U303">
            <v>1</v>
          </cell>
          <cell r="V303">
            <v>0</v>
          </cell>
          <cell r="W303">
            <v>0</v>
          </cell>
          <cell r="X303">
            <v>0</v>
          </cell>
          <cell r="Y303">
            <v>0</v>
          </cell>
          <cell r="Z303">
            <v>0</v>
          </cell>
          <cell r="AA303">
            <v>548</v>
          </cell>
          <cell r="AB303" t="str">
            <v>Balance Sheet</v>
          </cell>
          <cell r="AC303">
            <v>300</v>
          </cell>
          <cell r="AD303">
            <v>0</v>
          </cell>
          <cell r="AE303">
            <v>0</v>
          </cell>
          <cell r="AF303">
            <v>0</v>
          </cell>
          <cell r="AG303">
            <v>0</v>
          </cell>
          <cell r="AH303">
            <v>0</v>
          </cell>
          <cell r="AI303">
            <v>0</v>
          </cell>
          <cell r="AJ303">
            <v>0</v>
          </cell>
          <cell r="AK303">
            <v>0</v>
          </cell>
          <cell r="AL303">
            <v>0</v>
          </cell>
          <cell r="AM303">
            <v>0</v>
          </cell>
          <cell r="AN303">
            <v>158</v>
          </cell>
          <cell r="AO303" t="str">
            <v>Tangible Fixed Assets</v>
          </cell>
          <cell r="AP303" t="str">
            <v>m</v>
          </cell>
          <cell r="AQ303">
            <v>0</v>
          </cell>
          <cell r="AR303">
            <v>0</v>
          </cell>
          <cell r="AS303">
            <v>0</v>
          </cell>
          <cell r="AT303">
            <v>0</v>
          </cell>
          <cell r="AU303" t="e">
            <v>#VALUE!</v>
          </cell>
          <cell r="AV303" t="e">
            <v>#VALUE!</v>
          </cell>
        </row>
        <row r="304">
          <cell r="A304">
            <v>158</v>
          </cell>
          <cell r="B304" t="str">
            <v>1b_tang_fxd_assets</v>
          </cell>
          <cell r="C304" t="str">
            <v>Tangible fixed assets</v>
          </cell>
          <cell r="D304" t="str">
            <v>(m)</v>
          </cell>
          <cell r="E304">
            <v>0</v>
          </cell>
          <cell r="F304">
            <v>0</v>
          </cell>
          <cell r="G304">
            <v>0</v>
          </cell>
          <cell r="H304">
            <v>0</v>
          </cell>
          <cell r="I304">
            <v>0</v>
          </cell>
          <cell r="J304">
            <v>0</v>
          </cell>
          <cell r="K304">
            <v>0</v>
          </cell>
          <cell r="L304">
            <v>0</v>
          </cell>
          <cell r="M304">
            <v>0</v>
          </cell>
          <cell r="N304" t="str">
            <v>b_tang_fxd_assets</v>
          </cell>
          <cell r="O304">
            <v>0</v>
          </cell>
          <cell r="P304">
            <v>0</v>
          </cell>
          <cell r="Q304">
            <v>1000000</v>
          </cell>
          <cell r="R304" t="str">
            <v>E</v>
          </cell>
          <cell r="S304">
            <v>2</v>
          </cell>
          <cell r="T304" t="str">
            <v>null</v>
          </cell>
          <cell r="U304">
            <v>1</v>
          </cell>
          <cell r="V304">
            <v>0</v>
          </cell>
          <cell r="W304">
            <v>0</v>
          </cell>
          <cell r="X304">
            <v>0</v>
          </cell>
          <cell r="Y304">
            <v>0</v>
          </cell>
          <cell r="Z304">
            <v>0</v>
          </cell>
          <cell r="AA304">
            <v>548</v>
          </cell>
          <cell r="AB304" t="str">
            <v>Balance Sheet</v>
          </cell>
          <cell r="AC304">
            <v>300</v>
          </cell>
          <cell r="AD304">
            <v>0</v>
          </cell>
          <cell r="AE304">
            <v>0</v>
          </cell>
          <cell r="AF304">
            <v>0</v>
          </cell>
          <cell r="AG304">
            <v>0</v>
          </cell>
          <cell r="AH304">
            <v>0</v>
          </cell>
          <cell r="AI304">
            <v>0</v>
          </cell>
          <cell r="AJ304">
            <v>0</v>
          </cell>
          <cell r="AK304">
            <v>0</v>
          </cell>
          <cell r="AL304">
            <v>0</v>
          </cell>
          <cell r="AM304">
            <v>0</v>
          </cell>
          <cell r="AN304">
            <v>158</v>
          </cell>
          <cell r="AO304" t="str">
            <v>Tangible Fixed Assets</v>
          </cell>
          <cell r="AP304" t="str">
            <v>m</v>
          </cell>
          <cell r="AQ304">
            <v>0</v>
          </cell>
          <cell r="AR304">
            <v>0</v>
          </cell>
          <cell r="AS304">
            <v>0</v>
          </cell>
          <cell r="AT304">
            <v>0</v>
          </cell>
          <cell r="AU304" t="e">
            <v>#VALUE!</v>
          </cell>
          <cell r="AV304" t="e">
            <v>#VALUE!</v>
          </cell>
        </row>
        <row r="305">
          <cell r="A305">
            <v>159.5</v>
          </cell>
          <cell r="B305" t="str">
            <v>1b_associates_jvs</v>
          </cell>
          <cell r="C305" t="str">
            <v>Investments, Associates and JVs</v>
          </cell>
          <cell r="D305" t="str">
            <v>(m)</v>
          </cell>
          <cell r="E305">
            <v>0</v>
          </cell>
          <cell r="F305">
            <v>0</v>
          </cell>
          <cell r="G305">
            <v>0</v>
          </cell>
          <cell r="H305">
            <v>0</v>
          </cell>
          <cell r="I305">
            <v>0</v>
          </cell>
          <cell r="J305">
            <v>0</v>
          </cell>
          <cell r="K305">
            <v>0</v>
          </cell>
          <cell r="L305">
            <v>0</v>
          </cell>
          <cell r="M305">
            <v>0</v>
          </cell>
          <cell r="N305" t="str">
            <v>b_associates_jvs</v>
          </cell>
          <cell r="O305">
            <v>0</v>
          </cell>
          <cell r="P305">
            <v>0</v>
          </cell>
          <cell r="Q305">
            <v>1000000</v>
          </cell>
          <cell r="R305" t="str">
            <v>E</v>
          </cell>
          <cell r="S305">
            <v>2</v>
          </cell>
          <cell r="T305" t="str">
            <v>null</v>
          </cell>
          <cell r="U305">
            <v>1</v>
          </cell>
          <cell r="V305">
            <v>0</v>
          </cell>
          <cell r="W305">
            <v>0</v>
          </cell>
          <cell r="X305">
            <v>0</v>
          </cell>
          <cell r="Y305">
            <v>0</v>
          </cell>
          <cell r="Z305">
            <v>0</v>
          </cell>
          <cell r="AA305">
            <v>243</v>
          </cell>
          <cell r="AB305" t="str">
            <v>Balance Sheet</v>
          </cell>
          <cell r="AC305">
            <v>301</v>
          </cell>
          <cell r="AD305">
            <v>0</v>
          </cell>
          <cell r="AE305">
            <v>0</v>
          </cell>
          <cell r="AF305">
            <v>0</v>
          </cell>
          <cell r="AG305">
            <v>0</v>
          </cell>
          <cell r="AH305">
            <v>0</v>
          </cell>
          <cell r="AI305">
            <v>0</v>
          </cell>
          <cell r="AJ305">
            <v>0</v>
          </cell>
          <cell r="AK305">
            <v>0</v>
          </cell>
          <cell r="AL305">
            <v>0</v>
          </cell>
          <cell r="AM305">
            <v>0</v>
          </cell>
          <cell r="AN305">
            <v>159</v>
          </cell>
          <cell r="AO305" t="str">
            <v>Fixed Assets</v>
          </cell>
          <cell r="AP305" t="str">
            <v>m</v>
          </cell>
          <cell r="AQ305">
            <v>0</v>
          </cell>
          <cell r="AR305">
            <v>0</v>
          </cell>
          <cell r="AS305">
            <v>0</v>
          </cell>
          <cell r="AT305">
            <v>0</v>
          </cell>
          <cell r="AU305" t="e">
            <v>#VALUE!</v>
          </cell>
          <cell r="AV305" t="e">
            <v>#VALUE!</v>
          </cell>
        </row>
        <row r="306">
          <cell r="A306">
            <v>159</v>
          </cell>
          <cell r="B306" t="str">
            <v>1b_fxd_assets</v>
          </cell>
          <cell r="C306" t="str">
            <v>Total fixed assets</v>
          </cell>
          <cell r="D306" t="str">
            <v>(m)</v>
          </cell>
          <cell r="E306">
            <v>0</v>
          </cell>
          <cell r="F306">
            <v>0</v>
          </cell>
          <cell r="G306">
            <v>0</v>
          </cell>
          <cell r="H306">
            <v>0</v>
          </cell>
          <cell r="I306">
            <v>0</v>
          </cell>
          <cell r="J306">
            <v>0</v>
          </cell>
          <cell r="K306">
            <v>0</v>
          </cell>
          <cell r="L306">
            <v>0</v>
          </cell>
          <cell r="M306">
            <v>0</v>
          </cell>
          <cell r="N306" t="str">
            <v>b_fxd_assets</v>
          </cell>
          <cell r="O306">
            <v>0</v>
          </cell>
          <cell r="P306">
            <v>0</v>
          </cell>
          <cell r="Q306">
            <v>1000000</v>
          </cell>
          <cell r="R306" t="str">
            <v>E</v>
          </cell>
          <cell r="S306">
            <v>2</v>
          </cell>
          <cell r="T306" t="str">
            <v>null</v>
          </cell>
          <cell r="U306">
            <v>1</v>
          </cell>
          <cell r="V306">
            <v>0</v>
          </cell>
          <cell r="W306">
            <v>0</v>
          </cell>
          <cell r="X306">
            <v>0</v>
          </cell>
          <cell r="Y306">
            <v>0</v>
          </cell>
          <cell r="Z306">
            <v>0</v>
          </cell>
          <cell r="AA306">
            <v>243</v>
          </cell>
          <cell r="AB306" t="str">
            <v>Balance Sheet</v>
          </cell>
          <cell r="AC306">
            <v>301</v>
          </cell>
          <cell r="AD306">
            <v>0</v>
          </cell>
          <cell r="AE306">
            <v>0</v>
          </cell>
          <cell r="AF306">
            <v>0</v>
          </cell>
          <cell r="AG306">
            <v>0</v>
          </cell>
          <cell r="AH306">
            <v>0</v>
          </cell>
          <cell r="AI306">
            <v>0</v>
          </cell>
          <cell r="AJ306">
            <v>0</v>
          </cell>
          <cell r="AK306">
            <v>0</v>
          </cell>
          <cell r="AL306">
            <v>0</v>
          </cell>
          <cell r="AM306">
            <v>0</v>
          </cell>
          <cell r="AN306">
            <v>159</v>
          </cell>
          <cell r="AO306" t="str">
            <v>Fixed Assets</v>
          </cell>
          <cell r="AP306" t="str">
            <v>m</v>
          </cell>
          <cell r="AQ306">
            <v>0</v>
          </cell>
          <cell r="AR306">
            <v>0</v>
          </cell>
          <cell r="AS306">
            <v>0</v>
          </cell>
          <cell r="AT306">
            <v>0</v>
          </cell>
          <cell r="AU306" t="e">
            <v>#VALUE!</v>
          </cell>
          <cell r="AV306" t="e">
            <v>#VALUE!</v>
          </cell>
        </row>
        <row r="307">
          <cell r="A307">
            <v>160</v>
          </cell>
          <cell r="B307" t="str">
            <v>1b_working_capital</v>
          </cell>
          <cell r="C307" t="str">
            <v>Working capital</v>
          </cell>
          <cell r="D307" t="str">
            <v>(m)</v>
          </cell>
          <cell r="E307">
            <v>0</v>
          </cell>
          <cell r="F307">
            <v>0</v>
          </cell>
          <cell r="G307">
            <v>0</v>
          </cell>
          <cell r="H307">
            <v>0</v>
          </cell>
          <cell r="I307">
            <v>0</v>
          </cell>
          <cell r="J307">
            <v>0</v>
          </cell>
          <cell r="K307">
            <v>0</v>
          </cell>
          <cell r="L307">
            <v>0</v>
          </cell>
          <cell r="M307">
            <v>0</v>
          </cell>
          <cell r="N307" t="str">
            <v>b_working_capital</v>
          </cell>
          <cell r="O307">
            <v>0</v>
          </cell>
          <cell r="P307">
            <v>0</v>
          </cell>
          <cell r="Q307">
            <v>1000000</v>
          </cell>
          <cell r="R307" t="str">
            <v>E</v>
          </cell>
          <cell r="S307">
            <v>2</v>
          </cell>
          <cell r="T307" t="str">
            <v>null</v>
          </cell>
          <cell r="U307">
            <v>1</v>
          </cell>
          <cell r="V307">
            <v>0</v>
          </cell>
          <cell r="W307">
            <v>0</v>
          </cell>
          <cell r="X307">
            <v>0</v>
          </cell>
          <cell r="Y307">
            <v>0</v>
          </cell>
          <cell r="Z307">
            <v>0</v>
          </cell>
          <cell r="AA307">
            <v>603</v>
          </cell>
          <cell r="AB307" t="str">
            <v>Balance Sheet</v>
          </cell>
          <cell r="AC307">
            <v>302</v>
          </cell>
          <cell r="AD307">
            <v>0</v>
          </cell>
          <cell r="AE307">
            <v>0</v>
          </cell>
          <cell r="AF307">
            <v>0</v>
          </cell>
          <cell r="AG307">
            <v>0</v>
          </cell>
          <cell r="AH307">
            <v>0</v>
          </cell>
          <cell r="AI307">
            <v>0</v>
          </cell>
          <cell r="AJ307">
            <v>0</v>
          </cell>
          <cell r="AK307">
            <v>0</v>
          </cell>
          <cell r="AL307">
            <v>0</v>
          </cell>
          <cell r="AM307">
            <v>0</v>
          </cell>
          <cell r="AN307">
            <v>160</v>
          </cell>
          <cell r="AO307" t="str">
            <v>Working capital</v>
          </cell>
          <cell r="AP307" t="str">
            <v>m</v>
          </cell>
          <cell r="AQ307">
            <v>0</v>
          </cell>
          <cell r="AR307">
            <v>0</v>
          </cell>
          <cell r="AS307">
            <v>0</v>
          </cell>
          <cell r="AT307">
            <v>0</v>
          </cell>
          <cell r="AU307" t="e">
            <v>#VALUE!</v>
          </cell>
          <cell r="AV307" t="e">
            <v>#VALUE!</v>
          </cell>
        </row>
        <row r="308">
          <cell r="A308">
            <v>161</v>
          </cell>
          <cell r="B308" t="str">
            <v>1b_net_cash</v>
          </cell>
          <cell r="C308" t="str">
            <v>Net cash (debt)</v>
          </cell>
          <cell r="D308" t="str">
            <v>(m)</v>
          </cell>
          <cell r="E308">
            <v>0</v>
          </cell>
          <cell r="F308">
            <v>0</v>
          </cell>
          <cell r="G308">
            <v>0</v>
          </cell>
          <cell r="H308">
            <v>0</v>
          </cell>
          <cell r="I308">
            <v>0</v>
          </cell>
          <cell r="J308">
            <v>0</v>
          </cell>
          <cell r="K308">
            <v>0</v>
          </cell>
          <cell r="L308">
            <v>0</v>
          </cell>
          <cell r="M308">
            <v>0</v>
          </cell>
          <cell r="N308" t="str">
            <v>b_net_cash</v>
          </cell>
          <cell r="O308">
            <v>0</v>
          </cell>
          <cell r="P308">
            <v>0</v>
          </cell>
          <cell r="Q308">
            <v>1000000</v>
          </cell>
          <cell r="R308" t="str">
            <v>E</v>
          </cell>
          <cell r="S308">
            <v>2</v>
          </cell>
          <cell r="T308" t="str">
            <v>null</v>
          </cell>
          <cell r="U308">
            <v>1</v>
          </cell>
          <cell r="V308">
            <v>0</v>
          </cell>
          <cell r="W308">
            <v>0</v>
          </cell>
          <cell r="X308">
            <v>0</v>
          </cell>
          <cell r="Y308">
            <v>0</v>
          </cell>
          <cell r="Z308">
            <v>0</v>
          </cell>
          <cell r="AA308">
            <v>353</v>
          </cell>
          <cell r="AB308" t="str">
            <v>Balance Sheet</v>
          </cell>
          <cell r="AC308">
            <v>303</v>
          </cell>
          <cell r="AD308">
            <v>0</v>
          </cell>
          <cell r="AE308">
            <v>0</v>
          </cell>
          <cell r="AF308">
            <v>0</v>
          </cell>
          <cell r="AG308">
            <v>0</v>
          </cell>
          <cell r="AH308">
            <v>0</v>
          </cell>
          <cell r="AI308">
            <v>0</v>
          </cell>
          <cell r="AJ308">
            <v>0</v>
          </cell>
          <cell r="AK308">
            <v>0</v>
          </cell>
          <cell r="AL308">
            <v>0</v>
          </cell>
          <cell r="AM308">
            <v>0</v>
          </cell>
          <cell r="AN308">
            <v>161</v>
          </cell>
          <cell r="AO308" t="str">
            <v>Net cash (debt)</v>
          </cell>
          <cell r="AP308" t="str">
            <v>m</v>
          </cell>
          <cell r="AQ308">
            <v>0</v>
          </cell>
          <cell r="AR308">
            <v>0</v>
          </cell>
          <cell r="AS308">
            <v>0</v>
          </cell>
          <cell r="AT308">
            <v>0</v>
          </cell>
          <cell r="AU308" t="e">
            <v>#VALUE!</v>
          </cell>
          <cell r="AV308" t="e">
            <v>#VALUE!</v>
          </cell>
        </row>
        <row r="309">
          <cell r="A309">
            <v>162</v>
          </cell>
          <cell r="B309" t="str">
            <v>1b_other_current_assets</v>
          </cell>
          <cell r="C309" t="str">
            <v>Other current assets</v>
          </cell>
          <cell r="D309" t="str">
            <v>(m)</v>
          </cell>
          <cell r="E309">
            <v>0</v>
          </cell>
          <cell r="F309">
            <v>0</v>
          </cell>
          <cell r="G309">
            <v>0</v>
          </cell>
          <cell r="H309">
            <v>0</v>
          </cell>
          <cell r="I309">
            <v>0</v>
          </cell>
          <cell r="J309">
            <v>0</v>
          </cell>
          <cell r="K309">
            <v>0</v>
          </cell>
          <cell r="L309">
            <v>0</v>
          </cell>
          <cell r="M309">
            <v>0</v>
          </cell>
          <cell r="N309" t="str">
            <v>b_other_current_assets</v>
          </cell>
          <cell r="O309">
            <v>0</v>
          </cell>
          <cell r="P309">
            <v>0</v>
          </cell>
          <cell r="Q309">
            <v>1000000</v>
          </cell>
          <cell r="R309" t="str">
            <v>E</v>
          </cell>
          <cell r="S309">
            <v>2</v>
          </cell>
          <cell r="T309" t="str">
            <v>null</v>
          </cell>
          <cell r="U309">
            <v>1</v>
          </cell>
          <cell r="V309">
            <v>0</v>
          </cell>
          <cell r="W309">
            <v>0</v>
          </cell>
          <cell r="X309">
            <v>0</v>
          </cell>
          <cell r="Y309">
            <v>0</v>
          </cell>
          <cell r="Z309">
            <v>0</v>
          </cell>
          <cell r="AA309">
            <v>442</v>
          </cell>
          <cell r="AB309" t="str">
            <v>Balance Sheet</v>
          </cell>
          <cell r="AC309">
            <v>304</v>
          </cell>
          <cell r="AD309">
            <v>0</v>
          </cell>
          <cell r="AE309">
            <v>0</v>
          </cell>
          <cell r="AF309">
            <v>0</v>
          </cell>
          <cell r="AG309">
            <v>0</v>
          </cell>
          <cell r="AH309">
            <v>0</v>
          </cell>
          <cell r="AI309">
            <v>0</v>
          </cell>
          <cell r="AJ309">
            <v>0</v>
          </cell>
          <cell r="AK309">
            <v>0</v>
          </cell>
          <cell r="AL309">
            <v>0</v>
          </cell>
          <cell r="AM309">
            <v>0</v>
          </cell>
          <cell r="AN309">
            <v>162</v>
          </cell>
          <cell r="AO309" t="str">
            <v>Other current assets</v>
          </cell>
          <cell r="AP309" t="str">
            <v>m</v>
          </cell>
          <cell r="AQ309">
            <v>0</v>
          </cell>
          <cell r="AR309">
            <v>0</v>
          </cell>
          <cell r="AS309">
            <v>0</v>
          </cell>
          <cell r="AT309">
            <v>0</v>
          </cell>
          <cell r="AU309" t="e">
            <v>#VALUE!</v>
          </cell>
          <cell r="AV309" t="e">
            <v>#VALUE!</v>
          </cell>
        </row>
        <row r="310">
          <cell r="A310">
            <v>162.19999999999999</v>
          </cell>
          <cell r="B310" t="str">
            <v>1b_total_current_assets</v>
          </cell>
          <cell r="C310" t="str">
            <v>Total current assets</v>
          </cell>
          <cell r="D310" t="str">
            <v>(m)</v>
          </cell>
          <cell r="E310">
            <v>0</v>
          </cell>
          <cell r="F310">
            <v>0</v>
          </cell>
          <cell r="G310">
            <v>0</v>
          </cell>
          <cell r="H310">
            <v>0</v>
          </cell>
          <cell r="I310">
            <v>0</v>
          </cell>
          <cell r="J310">
            <v>0</v>
          </cell>
          <cell r="K310">
            <v>0</v>
          </cell>
          <cell r="L310">
            <v>0</v>
          </cell>
          <cell r="M310">
            <v>0</v>
          </cell>
          <cell r="N310" t="str">
            <v>b_total_current_assets</v>
          </cell>
          <cell r="O310">
            <v>0</v>
          </cell>
          <cell r="P310">
            <v>0</v>
          </cell>
          <cell r="Q310">
            <v>1000000</v>
          </cell>
          <cell r="R310" t="str">
            <v>E</v>
          </cell>
          <cell r="S310">
            <v>2</v>
          </cell>
          <cell r="T310" t="str">
            <v>null</v>
          </cell>
          <cell r="U310">
            <v>1</v>
          </cell>
          <cell r="V310">
            <v>0</v>
          </cell>
          <cell r="W310">
            <v>0</v>
          </cell>
          <cell r="X310">
            <v>0</v>
          </cell>
          <cell r="Y310">
            <v>0</v>
          </cell>
          <cell r="Z310">
            <v>0</v>
          </cell>
          <cell r="AA310">
            <v>558</v>
          </cell>
          <cell r="AB310" t="str">
            <v>Balance Sheet</v>
          </cell>
          <cell r="AC310">
            <v>305</v>
          </cell>
          <cell r="AD310">
            <v>0</v>
          </cell>
          <cell r="AE310">
            <v>0</v>
          </cell>
          <cell r="AF310">
            <v>0</v>
          </cell>
          <cell r="AG310">
            <v>0</v>
          </cell>
          <cell r="AH310">
            <v>0</v>
          </cell>
          <cell r="AI310">
            <v>0</v>
          </cell>
          <cell r="AJ310">
            <v>0</v>
          </cell>
          <cell r="AK310">
            <v>0</v>
          </cell>
          <cell r="AL310">
            <v>0</v>
          </cell>
          <cell r="AM310">
            <v>0</v>
          </cell>
          <cell r="AN310" t="e">
            <v>#N/A</v>
          </cell>
          <cell r="AO310" t="e">
            <v>#N/A</v>
          </cell>
          <cell r="AP310" t="e">
            <v>#N/A</v>
          </cell>
          <cell r="AQ310" t="e">
            <v>#N/A</v>
          </cell>
          <cell r="AR310" t="e">
            <v>#N/A</v>
          </cell>
          <cell r="AS310" t="e">
            <v>#N/A</v>
          </cell>
          <cell r="AT310" t="e">
            <v>#N/A</v>
          </cell>
          <cell r="AU310" t="e">
            <v>#N/A</v>
          </cell>
          <cell r="AV310" t="e">
            <v>#N/A</v>
          </cell>
        </row>
        <row r="311">
          <cell r="A311">
            <v>163.5</v>
          </cell>
          <cell r="B311" t="str">
            <v>1b_total_assets</v>
          </cell>
          <cell r="C311" t="str">
            <v>Total assets</v>
          </cell>
          <cell r="D311" t="str">
            <v>(m)</v>
          </cell>
          <cell r="E311">
            <v>0</v>
          </cell>
          <cell r="F311">
            <v>0</v>
          </cell>
          <cell r="G311">
            <v>0</v>
          </cell>
          <cell r="H311">
            <v>0</v>
          </cell>
          <cell r="I311">
            <v>0</v>
          </cell>
          <cell r="J311">
            <v>0</v>
          </cell>
          <cell r="K311">
            <v>0</v>
          </cell>
          <cell r="L311">
            <v>0</v>
          </cell>
          <cell r="M311">
            <v>0</v>
          </cell>
          <cell r="N311" t="str">
            <v>b_total_assets</v>
          </cell>
          <cell r="O311">
            <v>0</v>
          </cell>
          <cell r="P311">
            <v>0</v>
          </cell>
          <cell r="Q311">
            <v>1000000</v>
          </cell>
          <cell r="R311" t="str">
            <v>E</v>
          </cell>
          <cell r="S311">
            <v>2</v>
          </cell>
          <cell r="T311" t="str">
            <v>null</v>
          </cell>
          <cell r="U311">
            <v>1</v>
          </cell>
          <cell r="V311">
            <v>0</v>
          </cell>
          <cell r="W311">
            <v>0</v>
          </cell>
          <cell r="X311">
            <v>0</v>
          </cell>
          <cell r="Y311">
            <v>0</v>
          </cell>
          <cell r="Z311">
            <v>0</v>
          </cell>
          <cell r="AA311">
            <v>555</v>
          </cell>
          <cell r="AB311" t="str">
            <v>Balance Sheet</v>
          </cell>
          <cell r="AC311">
            <v>306</v>
          </cell>
          <cell r="AD311">
            <v>0</v>
          </cell>
          <cell r="AE311">
            <v>0</v>
          </cell>
          <cell r="AF311">
            <v>0</v>
          </cell>
          <cell r="AG311">
            <v>0</v>
          </cell>
          <cell r="AH311">
            <v>0</v>
          </cell>
          <cell r="AI311">
            <v>0</v>
          </cell>
          <cell r="AJ311">
            <v>0</v>
          </cell>
          <cell r="AK311">
            <v>0</v>
          </cell>
          <cell r="AL311">
            <v>0</v>
          </cell>
          <cell r="AM311">
            <v>0</v>
          </cell>
          <cell r="AN311">
            <v>163</v>
          </cell>
          <cell r="AO311" t="str">
            <v xml:space="preserve">Total Assets </v>
          </cell>
          <cell r="AP311" t="str">
            <v>m</v>
          </cell>
          <cell r="AQ311" t="str">
            <v>Capital Employed</v>
          </cell>
          <cell r="AR311">
            <v>0</v>
          </cell>
          <cell r="AS311">
            <v>0</v>
          </cell>
          <cell r="AT311">
            <v>0</v>
          </cell>
          <cell r="AU311" t="e">
            <v>#VALUE!</v>
          </cell>
          <cell r="AV311" t="e">
            <v>#VALUE!</v>
          </cell>
        </row>
        <row r="312">
          <cell r="A312">
            <v>163</v>
          </cell>
          <cell r="B312" t="str">
            <v>1b_total_assets</v>
          </cell>
          <cell r="C312" t="str">
            <v>Total net assets</v>
          </cell>
          <cell r="D312" t="str">
            <v>(m)</v>
          </cell>
          <cell r="E312">
            <v>0</v>
          </cell>
          <cell r="F312">
            <v>0</v>
          </cell>
          <cell r="G312">
            <v>0</v>
          </cell>
          <cell r="H312">
            <v>0</v>
          </cell>
          <cell r="I312">
            <v>0</v>
          </cell>
          <cell r="J312">
            <v>0</v>
          </cell>
          <cell r="K312">
            <v>0</v>
          </cell>
          <cell r="L312">
            <v>0</v>
          </cell>
          <cell r="M312">
            <v>0</v>
          </cell>
          <cell r="N312" t="str">
            <v>b_total_assets</v>
          </cell>
          <cell r="O312">
            <v>0</v>
          </cell>
          <cell r="P312">
            <v>0</v>
          </cell>
          <cell r="Q312">
            <v>1000000</v>
          </cell>
          <cell r="R312" t="str">
            <v>E</v>
          </cell>
          <cell r="S312">
            <v>2</v>
          </cell>
          <cell r="T312" t="str">
            <v>null</v>
          </cell>
          <cell r="U312">
            <v>1</v>
          </cell>
          <cell r="V312">
            <v>0</v>
          </cell>
          <cell r="W312">
            <v>0</v>
          </cell>
          <cell r="X312">
            <v>0</v>
          </cell>
          <cell r="Y312">
            <v>0</v>
          </cell>
          <cell r="Z312">
            <v>0</v>
          </cell>
          <cell r="AA312">
            <v>555</v>
          </cell>
          <cell r="AB312" t="str">
            <v>Balance Sheet</v>
          </cell>
          <cell r="AC312">
            <v>306</v>
          </cell>
          <cell r="AD312">
            <v>0</v>
          </cell>
          <cell r="AE312">
            <v>0</v>
          </cell>
          <cell r="AF312">
            <v>0</v>
          </cell>
          <cell r="AG312">
            <v>0</v>
          </cell>
          <cell r="AH312">
            <v>0</v>
          </cell>
          <cell r="AI312">
            <v>0</v>
          </cell>
          <cell r="AJ312">
            <v>0</v>
          </cell>
          <cell r="AK312">
            <v>0</v>
          </cell>
          <cell r="AL312">
            <v>0</v>
          </cell>
          <cell r="AM312">
            <v>0</v>
          </cell>
          <cell r="AN312">
            <v>163</v>
          </cell>
          <cell r="AO312" t="str">
            <v xml:space="preserve">Total Assets </v>
          </cell>
          <cell r="AP312" t="str">
            <v>m</v>
          </cell>
          <cell r="AQ312" t="str">
            <v>Capital Employed</v>
          </cell>
          <cell r="AR312">
            <v>0</v>
          </cell>
          <cell r="AS312">
            <v>0</v>
          </cell>
          <cell r="AT312">
            <v>0</v>
          </cell>
          <cell r="AU312" t="e">
            <v>#VALUE!</v>
          </cell>
          <cell r="AV312" t="e">
            <v>#VALUE!</v>
          </cell>
        </row>
        <row r="313">
          <cell r="A313">
            <v>164</v>
          </cell>
          <cell r="B313" t="str">
            <v>1b_other_cur_liabs</v>
          </cell>
          <cell r="C313" t="str">
            <v>Other current liabilities</v>
          </cell>
          <cell r="D313" t="str">
            <v>(m)</v>
          </cell>
          <cell r="E313">
            <v>0</v>
          </cell>
          <cell r="F313">
            <v>0</v>
          </cell>
          <cell r="G313">
            <v>0</v>
          </cell>
          <cell r="H313">
            <v>0</v>
          </cell>
          <cell r="I313">
            <v>0</v>
          </cell>
          <cell r="J313">
            <v>0</v>
          </cell>
          <cell r="K313">
            <v>0</v>
          </cell>
          <cell r="L313">
            <v>0</v>
          </cell>
          <cell r="M313">
            <v>0</v>
          </cell>
          <cell r="N313" t="str">
            <v>b_other_cur_liabs</v>
          </cell>
          <cell r="O313">
            <v>0</v>
          </cell>
          <cell r="P313">
            <v>0</v>
          </cell>
          <cell r="Q313">
            <v>1000000</v>
          </cell>
          <cell r="R313" t="str">
            <v>E</v>
          </cell>
          <cell r="S313">
            <v>2</v>
          </cell>
          <cell r="T313" t="str">
            <v>null</v>
          </cell>
          <cell r="U313">
            <v>1</v>
          </cell>
          <cell r="V313">
            <v>0</v>
          </cell>
          <cell r="W313">
            <v>0</v>
          </cell>
          <cell r="X313">
            <v>0</v>
          </cell>
          <cell r="Y313">
            <v>0</v>
          </cell>
          <cell r="Z313">
            <v>0</v>
          </cell>
          <cell r="AA313">
            <v>443</v>
          </cell>
          <cell r="AB313" t="str">
            <v>Balance Sheet</v>
          </cell>
          <cell r="AC313">
            <v>307</v>
          </cell>
          <cell r="AD313">
            <v>0</v>
          </cell>
          <cell r="AE313">
            <v>0</v>
          </cell>
          <cell r="AF313">
            <v>0</v>
          </cell>
          <cell r="AG313">
            <v>0</v>
          </cell>
          <cell r="AH313">
            <v>0</v>
          </cell>
          <cell r="AI313">
            <v>0</v>
          </cell>
          <cell r="AJ313">
            <v>0</v>
          </cell>
          <cell r="AK313">
            <v>0</v>
          </cell>
          <cell r="AL313">
            <v>0</v>
          </cell>
          <cell r="AM313">
            <v>0</v>
          </cell>
          <cell r="AN313">
            <v>164</v>
          </cell>
          <cell r="AO313" t="str">
            <v>Other current liabilities</v>
          </cell>
          <cell r="AP313" t="str">
            <v>m</v>
          </cell>
          <cell r="AQ313">
            <v>0</v>
          </cell>
          <cell r="AR313">
            <v>0</v>
          </cell>
          <cell r="AS313">
            <v>0</v>
          </cell>
          <cell r="AT313">
            <v>0</v>
          </cell>
          <cell r="AU313" t="e">
            <v>#VALUE!</v>
          </cell>
          <cell r="AV313" t="e">
            <v>#VALUE!</v>
          </cell>
        </row>
        <row r="314">
          <cell r="A314">
            <v>165</v>
          </cell>
          <cell r="B314" t="str">
            <v>1b_provs_lt_liabs</v>
          </cell>
          <cell r="C314" t="str">
            <v>Provisions &amp; long term liabilities</v>
          </cell>
          <cell r="D314" t="str">
            <v>(m)</v>
          </cell>
          <cell r="E314">
            <v>0</v>
          </cell>
          <cell r="F314">
            <v>0</v>
          </cell>
          <cell r="G314">
            <v>0</v>
          </cell>
          <cell r="H314">
            <v>0</v>
          </cell>
          <cell r="I314">
            <v>0</v>
          </cell>
          <cell r="J314">
            <v>0</v>
          </cell>
          <cell r="K314">
            <v>0</v>
          </cell>
          <cell r="L314">
            <v>0</v>
          </cell>
          <cell r="M314">
            <v>0</v>
          </cell>
          <cell r="N314" t="str">
            <v>b_provs_lt_liabs</v>
          </cell>
          <cell r="O314">
            <v>0</v>
          </cell>
          <cell r="P314">
            <v>0</v>
          </cell>
          <cell r="Q314">
            <v>1000000</v>
          </cell>
          <cell r="R314" t="str">
            <v>E</v>
          </cell>
          <cell r="S314">
            <v>2</v>
          </cell>
          <cell r="T314" t="str">
            <v>null</v>
          </cell>
          <cell r="U314">
            <v>1</v>
          </cell>
          <cell r="V314">
            <v>0</v>
          </cell>
          <cell r="W314">
            <v>0</v>
          </cell>
          <cell r="X314">
            <v>0</v>
          </cell>
          <cell r="Y314">
            <v>0</v>
          </cell>
          <cell r="Z314">
            <v>0</v>
          </cell>
          <cell r="AA314">
            <v>492</v>
          </cell>
          <cell r="AB314" t="str">
            <v>Balance Sheet</v>
          </cell>
          <cell r="AC314">
            <v>308</v>
          </cell>
          <cell r="AD314">
            <v>0</v>
          </cell>
          <cell r="AE314">
            <v>0</v>
          </cell>
          <cell r="AF314">
            <v>0</v>
          </cell>
          <cell r="AG314">
            <v>0</v>
          </cell>
          <cell r="AH314">
            <v>0</v>
          </cell>
          <cell r="AI314">
            <v>0</v>
          </cell>
          <cell r="AJ314">
            <v>0</v>
          </cell>
          <cell r="AK314">
            <v>0</v>
          </cell>
          <cell r="AL314">
            <v>0</v>
          </cell>
          <cell r="AM314">
            <v>0</v>
          </cell>
          <cell r="AN314">
            <v>165</v>
          </cell>
          <cell r="AO314" t="str">
            <v>Provisions &amp; Long term liabilities</v>
          </cell>
          <cell r="AP314" t="str">
            <v>m</v>
          </cell>
          <cell r="AQ314">
            <v>0</v>
          </cell>
          <cell r="AR314">
            <v>0</v>
          </cell>
          <cell r="AS314">
            <v>0</v>
          </cell>
          <cell r="AT314">
            <v>0</v>
          </cell>
          <cell r="AU314" t="e">
            <v>#VALUE!</v>
          </cell>
          <cell r="AV314" t="e">
            <v>#VALUE!</v>
          </cell>
        </row>
        <row r="315">
          <cell r="A315">
            <v>166</v>
          </cell>
          <cell r="B315" t="str">
            <v>1b_minorities_pref_shares</v>
          </cell>
          <cell r="C315" t="str">
            <v>Minorities &amp; preference shares</v>
          </cell>
          <cell r="D315" t="str">
            <v>(m)</v>
          </cell>
          <cell r="E315">
            <v>0</v>
          </cell>
          <cell r="F315">
            <v>0</v>
          </cell>
          <cell r="G315">
            <v>0</v>
          </cell>
          <cell r="H315">
            <v>0</v>
          </cell>
          <cell r="I315">
            <v>0</v>
          </cell>
          <cell r="J315">
            <v>0</v>
          </cell>
          <cell r="K315">
            <v>0</v>
          </cell>
          <cell r="L315">
            <v>0</v>
          </cell>
          <cell r="M315">
            <v>0</v>
          </cell>
          <cell r="N315" t="str">
            <v>b_minorities_pref_shares</v>
          </cell>
          <cell r="O315">
            <v>0</v>
          </cell>
          <cell r="P315">
            <v>0</v>
          </cell>
          <cell r="Q315">
            <v>1000000</v>
          </cell>
          <cell r="R315" t="str">
            <v>E</v>
          </cell>
          <cell r="S315">
            <v>2</v>
          </cell>
          <cell r="T315" t="str">
            <v>null</v>
          </cell>
          <cell r="U315">
            <v>1</v>
          </cell>
          <cell r="V315">
            <v>0</v>
          </cell>
          <cell r="W315">
            <v>0</v>
          </cell>
          <cell r="X315">
            <v>0</v>
          </cell>
          <cell r="Y315">
            <v>0</v>
          </cell>
          <cell r="Z315">
            <v>0</v>
          </cell>
          <cell r="AA315">
            <v>340</v>
          </cell>
          <cell r="AB315" t="str">
            <v>Balance Sheet</v>
          </cell>
          <cell r="AC315">
            <v>309</v>
          </cell>
          <cell r="AD315">
            <v>0</v>
          </cell>
          <cell r="AE315">
            <v>0</v>
          </cell>
          <cell r="AF315">
            <v>0</v>
          </cell>
          <cell r="AG315">
            <v>0</v>
          </cell>
          <cell r="AH315">
            <v>0</v>
          </cell>
          <cell r="AI315">
            <v>0</v>
          </cell>
          <cell r="AJ315">
            <v>0</v>
          </cell>
          <cell r="AK315">
            <v>0</v>
          </cell>
          <cell r="AL315">
            <v>0</v>
          </cell>
          <cell r="AM315">
            <v>0</v>
          </cell>
          <cell r="AN315">
            <v>166</v>
          </cell>
          <cell r="AO315" t="str">
            <v>Minorities &amp; preference shares</v>
          </cell>
          <cell r="AP315" t="str">
            <v>m</v>
          </cell>
          <cell r="AQ315">
            <v>0</v>
          </cell>
          <cell r="AR315">
            <v>0</v>
          </cell>
          <cell r="AS315">
            <v>0</v>
          </cell>
          <cell r="AT315">
            <v>0</v>
          </cell>
          <cell r="AU315" t="e">
            <v>#VALUE!</v>
          </cell>
          <cell r="AV315" t="e">
            <v>#VALUE!</v>
          </cell>
        </row>
        <row r="316">
          <cell r="A316">
            <v>167</v>
          </cell>
          <cell r="B316" t="str">
            <v>1b_ord_sh_holders_funds</v>
          </cell>
          <cell r="C316" t="str">
            <v>Ordinary shareholders funds</v>
          </cell>
          <cell r="D316" t="str">
            <v>(m)</v>
          </cell>
          <cell r="E316">
            <v>0</v>
          </cell>
          <cell r="F316">
            <v>0</v>
          </cell>
          <cell r="G316">
            <v>0</v>
          </cell>
          <cell r="H316">
            <v>0</v>
          </cell>
          <cell r="I316">
            <v>0</v>
          </cell>
          <cell r="J316">
            <v>0</v>
          </cell>
          <cell r="K316">
            <v>0</v>
          </cell>
          <cell r="L316">
            <v>0</v>
          </cell>
          <cell r="M316">
            <v>0</v>
          </cell>
          <cell r="N316" t="str">
            <v>b_ord_sh_holders_funds</v>
          </cell>
          <cell r="O316">
            <v>0</v>
          </cell>
          <cell r="P316">
            <v>0</v>
          </cell>
          <cell r="Q316">
            <v>1000000</v>
          </cell>
          <cell r="R316" t="str">
            <v>E</v>
          </cell>
          <cell r="S316">
            <v>2</v>
          </cell>
          <cell r="T316" t="str">
            <v>null</v>
          </cell>
          <cell r="U316">
            <v>1</v>
          </cell>
          <cell r="V316">
            <v>0</v>
          </cell>
          <cell r="W316">
            <v>0</v>
          </cell>
          <cell r="X316">
            <v>0</v>
          </cell>
          <cell r="Y316">
            <v>0</v>
          </cell>
          <cell r="Z316">
            <v>0</v>
          </cell>
          <cell r="AA316">
            <v>439</v>
          </cell>
          <cell r="AB316" t="str">
            <v>Balance Sheet</v>
          </cell>
          <cell r="AC316">
            <v>310</v>
          </cell>
          <cell r="AD316">
            <v>0</v>
          </cell>
          <cell r="AE316">
            <v>0</v>
          </cell>
          <cell r="AF316">
            <v>0</v>
          </cell>
          <cell r="AG316">
            <v>0</v>
          </cell>
          <cell r="AH316">
            <v>0</v>
          </cell>
          <cell r="AI316">
            <v>0</v>
          </cell>
          <cell r="AJ316">
            <v>0</v>
          </cell>
          <cell r="AK316">
            <v>0</v>
          </cell>
          <cell r="AL316">
            <v>0</v>
          </cell>
          <cell r="AM316">
            <v>0</v>
          </cell>
          <cell r="AN316">
            <v>167</v>
          </cell>
          <cell r="AO316" t="str">
            <v>Ordinary shareholders funds</v>
          </cell>
          <cell r="AP316" t="str">
            <v>m</v>
          </cell>
          <cell r="AQ316">
            <v>0</v>
          </cell>
          <cell r="AR316">
            <v>0</v>
          </cell>
          <cell r="AS316">
            <v>0</v>
          </cell>
          <cell r="AT316">
            <v>0</v>
          </cell>
          <cell r="AU316" t="e">
            <v>#VALUE!</v>
          </cell>
          <cell r="AV316" t="e">
            <v>#VALUE!</v>
          </cell>
        </row>
        <row r="317">
          <cell r="A317">
            <v>167.2</v>
          </cell>
          <cell r="B317" t="str">
            <v>1b_adj_sh_holders_funds</v>
          </cell>
          <cell r="C317" t="str">
            <v>Adjusted shareholder funds</v>
          </cell>
          <cell r="D317" t="str">
            <v>(m)</v>
          </cell>
          <cell r="E317">
            <v>0</v>
          </cell>
          <cell r="F317">
            <v>0</v>
          </cell>
          <cell r="G317">
            <v>0</v>
          </cell>
          <cell r="H317">
            <v>0</v>
          </cell>
          <cell r="I317">
            <v>0</v>
          </cell>
          <cell r="J317">
            <v>0</v>
          </cell>
          <cell r="K317">
            <v>0</v>
          </cell>
          <cell r="L317">
            <v>0</v>
          </cell>
          <cell r="M317">
            <v>0</v>
          </cell>
          <cell r="N317" t="str">
            <v>b_adj_sh_holders_funds</v>
          </cell>
          <cell r="O317">
            <v>0</v>
          </cell>
          <cell r="P317">
            <v>0</v>
          </cell>
          <cell r="Q317">
            <v>1000000</v>
          </cell>
          <cell r="R317" t="str">
            <v>E</v>
          </cell>
          <cell r="S317">
            <v>2</v>
          </cell>
          <cell r="T317" t="str">
            <v>null</v>
          </cell>
          <cell r="U317">
            <v>1</v>
          </cell>
          <cell r="V317">
            <v>0</v>
          </cell>
          <cell r="W317">
            <v>0</v>
          </cell>
          <cell r="X317">
            <v>0</v>
          </cell>
          <cell r="Y317">
            <v>0</v>
          </cell>
          <cell r="Z317">
            <v>0</v>
          </cell>
          <cell r="AA317">
            <v>14</v>
          </cell>
          <cell r="AB317" t="str">
            <v>Balance Sheet</v>
          </cell>
          <cell r="AC317">
            <v>311</v>
          </cell>
          <cell r="AD317">
            <v>0</v>
          </cell>
          <cell r="AE317">
            <v>0</v>
          </cell>
          <cell r="AF317">
            <v>0</v>
          </cell>
          <cell r="AG317">
            <v>0</v>
          </cell>
          <cell r="AH317">
            <v>0</v>
          </cell>
          <cell r="AI317">
            <v>0</v>
          </cell>
          <cell r="AJ317">
            <v>0</v>
          </cell>
          <cell r="AK317">
            <v>0</v>
          </cell>
          <cell r="AL317">
            <v>0</v>
          </cell>
          <cell r="AM317">
            <v>0</v>
          </cell>
          <cell r="AN317" t="e">
            <v>#N/A</v>
          </cell>
          <cell r="AO317" t="e">
            <v>#N/A</v>
          </cell>
          <cell r="AP317" t="e">
            <v>#N/A</v>
          </cell>
          <cell r="AQ317" t="e">
            <v>#N/A</v>
          </cell>
          <cell r="AR317" t="e">
            <v>#N/A</v>
          </cell>
          <cell r="AS317" t="e">
            <v>#N/A</v>
          </cell>
          <cell r="AT317" t="e">
            <v>#N/A</v>
          </cell>
          <cell r="AU317" t="e">
            <v>#N/A</v>
          </cell>
          <cell r="AV317" t="e">
            <v>#N/A</v>
          </cell>
        </row>
        <row r="318">
          <cell r="A318">
            <v>379</v>
          </cell>
          <cell r="B318" t="str">
            <v>1b_pref_sh_holders_funds</v>
          </cell>
          <cell r="C318" t="str">
            <v>Preference shareholders funds</v>
          </cell>
          <cell r="D318" t="str">
            <v>(m)</v>
          </cell>
          <cell r="E318">
            <v>0</v>
          </cell>
          <cell r="F318">
            <v>0</v>
          </cell>
          <cell r="G318">
            <v>0</v>
          </cell>
          <cell r="H318">
            <v>0</v>
          </cell>
          <cell r="I318">
            <v>0</v>
          </cell>
          <cell r="J318">
            <v>0</v>
          </cell>
          <cell r="K318">
            <v>0</v>
          </cell>
          <cell r="L318">
            <v>0</v>
          </cell>
          <cell r="M318">
            <v>0</v>
          </cell>
          <cell r="N318" t="str">
            <v>b_pref_sh_holders_funds</v>
          </cell>
          <cell r="O318">
            <v>0</v>
          </cell>
          <cell r="P318">
            <v>0</v>
          </cell>
          <cell r="Q318">
            <v>1000000</v>
          </cell>
          <cell r="R318" t="str">
            <v>E</v>
          </cell>
          <cell r="S318">
            <v>2</v>
          </cell>
          <cell r="T318" t="str">
            <v>null</v>
          </cell>
          <cell r="U318">
            <v>1</v>
          </cell>
          <cell r="V318">
            <v>0</v>
          </cell>
          <cell r="W318">
            <v>0</v>
          </cell>
          <cell r="X318">
            <v>0</v>
          </cell>
          <cell r="Y318">
            <v>0</v>
          </cell>
          <cell r="Z318">
            <v>0</v>
          </cell>
          <cell r="AA318">
            <v>474</v>
          </cell>
          <cell r="AB318" t="str">
            <v>Balance Sheet</v>
          </cell>
          <cell r="AC318">
            <v>312</v>
          </cell>
          <cell r="AD318">
            <v>0</v>
          </cell>
          <cell r="AE318">
            <v>0</v>
          </cell>
          <cell r="AF318">
            <v>0</v>
          </cell>
          <cell r="AG318">
            <v>0</v>
          </cell>
          <cell r="AH318">
            <v>0</v>
          </cell>
          <cell r="AI318">
            <v>0</v>
          </cell>
          <cell r="AJ318">
            <v>0</v>
          </cell>
          <cell r="AK318">
            <v>0</v>
          </cell>
          <cell r="AL318">
            <v>0</v>
          </cell>
          <cell r="AM318">
            <v>0</v>
          </cell>
          <cell r="AN318" t="e">
            <v>#N/A</v>
          </cell>
          <cell r="AO318" t="e">
            <v>#N/A</v>
          </cell>
          <cell r="AP318" t="e">
            <v>#N/A</v>
          </cell>
          <cell r="AQ318" t="e">
            <v>#N/A</v>
          </cell>
          <cell r="AR318" t="e">
            <v>#N/A</v>
          </cell>
          <cell r="AS318" t="e">
            <v>#N/A</v>
          </cell>
          <cell r="AT318" t="e">
            <v>#N/A</v>
          </cell>
          <cell r="AU318" t="e">
            <v>#N/A</v>
          </cell>
          <cell r="AV318" t="e">
            <v>#N/A</v>
          </cell>
        </row>
        <row r="319">
          <cell r="A319">
            <v>402</v>
          </cell>
          <cell r="B319" t="str">
            <v>1b_non_eq_share_funds</v>
          </cell>
          <cell r="C319" t="str">
            <v>Non-equity shareholders funds</v>
          </cell>
          <cell r="D319" t="str">
            <v>(m)</v>
          </cell>
          <cell r="E319">
            <v>0</v>
          </cell>
          <cell r="F319">
            <v>0</v>
          </cell>
          <cell r="G319">
            <v>0</v>
          </cell>
          <cell r="H319">
            <v>0</v>
          </cell>
          <cell r="I319">
            <v>0</v>
          </cell>
          <cell r="J319">
            <v>0</v>
          </cell>
          <cell r="K319">
            <v>0</v>
          </cell>
          <cell r="L319">
            <v>0</v>
          </cell>
          <cell r="M319">
            <v>0</v>
          </cell>
          <cell r="N319" t="str">
            <v>b_non_eq_share_funds</v>
          </cell>
          <cell r="O319">
            <v>0</v>
          </cell>
          <cell r="P319">
            <v>0</v>
          </cell>
          <cell r="Q319">
            <v>1000000</v>
          </cell>
          <cell r="R319" t="str">
            <v>E</v>
          </cell>
          <cell r="S319">
            <v>2</v>
          </cell>
          <cell r="T319" t="str">
            <v>null</v>
          </cell>
          <cell r="U319">
            <v>1</v>
          </cell>
          <cell r="V319">
            <v>0</v>
          </cell>
          <cell r="W319">
            <v>0</v>
          </cell>
          <cell r="X319">
            <v>0</v>
          </cell>
          <cell r="Y319">
            <v>0</v>
          </cell>
          <cell r="Z319">
            <v>0</v>
          </cell>
          <cell r="AA319">
            <v>401</v>
          </cell>
          <cell r="AB319" t="str">
            <v>Balance Sheet</v>
          </cell>
          <cell r="AC319">
            <v>313</v>
          </cell>
          <cell r="AD319">
            <v>0</v>
          </cell>
          <cell r="AE319">
            <v>0</v>
          </cell>
          <cell r="AF319">
            <v>0</v>
          </cell>
          <cell r="AG319">
            <v>0</v>
          </cell>
          <cell r="AH319">
            <v>0</v>
          </cell>
          <cell r="AI319">
            <v>0</v>
          </cell>
          <cell r="AJ319">
            <v>0</v>
          </cell>
          <cell r="AK319">
            <v>0</v>
          </cell>
          <cell r="AL319">
            <v>0</v>
          </cell>
          <cell r="AM319">
            <v>0</v>
          </cell>
          <cell r="AN319" t="e">
            <v>#N/A</v>
          </cell>
          <cell r="AO319" t="e">
            <v>#N/A</v>
          </cell>
          <cell r="AP319" t="e">
            <v>#N/A</v>
          </cell>
          <cell r="AQ319" t="e">
            <v>#N/A</v>
          </cell>
          <cell r="AR319" t="e">
            <v>#N/A</v>
          </cell>
          <cell r="AS319" t="e">
            <v>#N/A</v>
          </cell>
          <cell r="AT319" t="e">
            <v>#N/A</v>
          </cell>
          <cell r="AU319" t="e">
            <v>#N/A</v>
          </cell>
          <cell r="AV319" t="e">
            <v>#N/A</v>
          </cell>
        </row>
        <row r="320">
          <cell r="A320">
            <v>380</v>
          </cell>
          <cell r="B320" t="str">
            <v>1b_non_dist_reserves</v>
          </cell>
          <cell r="C320" t="str">
            <v>Non distributable reserves</v>
          </cell>
          <cell r="D320" t="str">
            <v>(m)</v>
          </cell>
          <cell r="E320">
            <v>0</v>
          </cell>
          <cell r="F320">
            <v>0</v>
          </cell>
          <cell r="G320">
            <v>0</v>
          </cell>
          <cell r="H320">
            <v>0</v>
          </cell>
          <cell r="I320">
            <v>0</v>
          </cell>
          <cell r="J320">
            <v>0</v>
          </cell>
          <cell r="K320">
            <v>0</v>
          </cell>
          <cell r="L320">
            <v>0</v>
          </cell>
          <cell r="M320">
            <v>0</v>
          </cell>
          <cell r="N320" t="str">
            <v>b_non_dist_reserves</v>
          </cell>
          <cell r="O320">
            <v>0</v>
          </cell>
          <cell r="P320">
            <v>0</v>
          </cell>
          <cell r="Q320">
            <v>1000000</v>
          </cell>
          <cell r="R320" t="str">
            <v>E</v>
          </cell>
          <cell r="S320">
            <v>2</v>
          </cell>
          <cell r="T320" t="str">
            <v>null</v>
          </cell>
          <cell r="U320">
            <v>1</v>
          </cell>
          <cell r="V320">
            <v>0</v>
          </cell>
          <cell r="W320">
            <v>0</v>
          </cell>
          <cell r="X320">
            <v>0</v>
          </cell>
          <cell r="Y320">
            <v>0</v>
          </cell>
          <cell r="Z320">
            <v>0</v>
          </cell>
          <cell r="AA320">
            <v>397</v>
          </cell>
          <cell r="AB320" t="str">
            <v>Balance Sheet</v>
          </cell>
          <cell r="AC320">
            <v>314</v>
          </cell>
          <cell r="AD320">
            <v>0</v>
          </cell>
          <cell r="AE320">
            <v>0</v>
          </cell>
          <cell r="AF320">
            <v>0</v>
          </cell>
          <cell r="AG320">
            <v>0</v>
          </cell>
          <cell r="AH320">
            <v>0</v>
          </cell>
          <cell r="AI320">
            <v>0</v>
          </cell>
          <cell r="AJ320">
            <v>0</v>
          </cell>
          <cell r="AK320">
            <v>0</v>
          </cell>
          <cell r="AL320">
            <v>0</v>
          </cell>
          <cell r="AM320">
            <v>0</v>
          </cell>
          <cell r="AN320" t="e">
            <v>#N/A</v>
          </cell>
          <cell r="AO320" t="e">
            <v>#N/A</v>
          </cell>
          <cell r="AP320" t="e">
            <v>#N/A</v>
          </cell>
          <cell r="AQ320" t="e">
            <v>#N/A</v>
          </cell>
          <cell r="AR320" t="e">
            <v>#N/A</v>
          </cell>
          <cell r="AS320" t="e">
            <v>#N/A</v>
          </cell>
          <cell r="AT320" t="e">
            <v>#N/A</v>
          </cell>
          <cell r="AU320" t="e">
            <v>#N/A</v>
          </cell>
          <cell r="AV320" t="e">
            <v>#N/A</v>
          </cell>
        </row>
        <row r="321">
          <cell r="A321">
            <v>381</v>
          </cell>
          <cell r="B321" t="str">
            <v>1b_dist_reserves</v>
          </cell>
          <cell r="C321" t="str">
            <v>Distributable reserves</v>
          </cell>
          <cell r="D321" t="str">
            <v>(m)</v>
          </cell>
          <cell r="E321">
            <v>0</v>
          </cell>
          <cell r="F321">
            <v>0</v>
          </cell>
          <cell r="G321">
            <v>0</v>
          </cell>
          <cell r="H321">
            <v>0</v>
          </cell>
          <cell r="I321">
            <v>0</v>
          </cell>
          <cell r="J321">
            <v>0</v>
          </cell>
          <cell r="K321">
            <v>0</v>
          </cell>
          <cell r="L321">
            <v>0</v>
          </cell>
          <cell r="M321">
            <v>0</v>
          </cell>
          <cell r="N321" t="str">
            <v>b_dist_reserves</v>
          </cell>
          <cell r="O321">
            <v>0</v>
          </cell>
          <cell r="P321">
            <v>0</v>
          </cell>
          <cell r="Q321">
            <v>1000000</v>
          </cell>
          <cell r="R321" t="str">
            <v>E</v>
          </cell>
          <cell r="S321">
            <v>2</v>
          </cell>
          <cell r="T321" t="str">
            <v>null</v>
          </cell>
          <cell r="U321">
            <v>1</v>
          </cell>
          <cell r="V321">
            <v>0</v>
          </cell>
          <cell r="W321">
            <v>0</v>
          </cell>
          <cell r="X321">
            <v>0</v>
          </cell>
          <cell r="Y321">
            <v>0</v>
          </cell>
          <cell r="Z321">
            <v>0</v>
          </cell>
          <cell r="AA321">
            <v>145</v>
          </cell>
          <cell r="AB321" t="str">
            <v>Balance Sheet</v>
          </cell>
          <cell r="AC321">
            <v>315</v>
          </cell>
          <cell r="AD321">
            <v>0</v>
          </cell>
          <cell r="AE321">
            <v>0</v>
          </cell>
          <cell r="AF321">
            <v>0</v>
          </cell>
          <cell r="AG321">
            <v>0</v>
          </cell>
          <cell r="AH321">
            <v>0</v>
          </cell>
          <cell r="AI321">
            <v>0</v>
          </cell>
          <cell r="AJ321">
            <v>0</v>
          </cell>
          <cell r="AK321">
            <v>0</v>
          </cell>
          <cell r="AL321">
            <v>0</v>
          </cell>
          <cell r="AM321">
            <v>0</v>
          </cell>
          <cell r="AN321" t="e">
            <v>#N/A</v>
          </cell>
          <cell r="AO321" t="e">
            <v>#N/A</v>
          </cell>
          <cell r="AP321" t="e">
            <v>#N/A</v>
          </cell>
          <cell r="AQ321" t="e">
            <v>#N/A</v>
          </cell>
          <cell r="AR321" t="e">
            <v>#N/A</v>
          </cell>
          <cell r="AS321" t="e">
            <v>#N/A</v>
          </cell>
          <cell r="AT321" t="e">
            <v>#N/A</v>
          </cell>
          <cell r="AU321" t="e">
            <v>#N/A</v>
          </cell>
          <cell r="AV321" t="e">
            <v>#N/A</v>
          </cell>
        </row>
        <row r="322">
          <cell r="A322">
            <v>436</v>
          </cell>
          <cell r="B322" t="str">
            <v>1b_capital_employed</v>
          </cell>
          <cell r="C322" t="str">
            <v>Capital employed</v>
          </cell>
          <cell r="D322" t="str">
            <v>(m)</v>
          </cell>
          <cell r="E322">
            <v>0</v>
          </cell>
          <cell r="F322">
            <v>0</v>
          </cell>
          <cell r="G322">
            <v>0</v>
          </cell>
          <cell r="H322">
            <v>0</v>
          </cell>
          <cell r="I322">
            <v>0</v>
          </cell>
          <cell r="J322">
            <v>0</v>
          </cell>
          <cell r="K322">
            <v>0</v>
          </cell>
          <cell r="L322">
            <v>0</v>
          </cell>
          <cell r="M322">
            <v>0</v>
          </cell>
          <cell r="N322" t="str">
            <v>b_capital_employed</v>
          </cell>
          <cell r="O322">
            <v>0</v>
          </cell>
          <cell r="P322">
            <v>0</v>
          </cell>
          <cell r="Q322">
            <v>1000000</v>
          </cell>
          <cell r="R322" t="str">
            <v>E</v>
          </cell>
          <cell r="S322">
            <v>2</v>
          </cell>
          <cell r="T322" t="str">
            <v>null</v>
          </cell>
          <cell r="U322">
            <v>1</v>
          </cell>
          <cell r="V322" t="str">
            <v>UK/US</v>
          </cell>
          <cell r="W322">
            <v>0</v>
          </cell>
          <cell r="X322">
            <v>0</v>
          </cell>
          <cell r="Y322">
            <v>0</v>
          </cell>
          <cell r="Z322">
            <v>0</v>
          </cell>
          <cell r="AA322">
            <v>303</v>
          </cell>
          <cell r="AB322" t="str">
            <v>Balance Sheet</v>
          </cell>
          <cell r="AC322">
            <v>316</v>
          </cell>
          <cell r="AD322">
            <v>0</v>
          </cell>
          <cell r="AE322">
            <v>0</v>
          </cell>
          <cell r="AF322">
            <v>0</v>
          </cell>
          <cell r="AG322">
            <v>0</v>
          </cell>
          <cell r="AH322">
            <v>0</v>
          </cell>
          <cell r="AI322">
            <v>0</v>
          </cell>
          <cell r="AJ322">
            <v>0</v>
          </cell>
          <cell r="AK322">
            <v>0</v>
          </cell>
          <cell r="AL322">
            <v>0</v>
          </cell>
          <cell r="AM322">
            <v>0</v>
          </cell>
          <cell r="AN322">
            <v>168</v>
          </cell>
          <cell r="AO322" t="str">
            <v>Invested Capital</v>
          </cell>
          <cell r="AP322" t="str">
            <v>m</v>
          </cell>
          <cell r="AQ322">
            <v>0</v>
          </cell>
          <cell r="AR322">
            <v>0</v>
          </cell>
          <cell r="AS322">
            <v>0</v>
          </cell>
          <cell r="AT322">
            <v>0</v>
          </cell>
          <cell r="AU322" t="e">
            <v>#VALUE!</v>
          </cell>
          <cell r="AV322" t="e">
            <v>#VALUE!</v>
          </cell>
        </row>
        <row r="323">
          <cell r="A323">
            <v>168</v>
          </cell>
          <cell r="B323" t="str">
            <v>1b_inv_capital</v>
          </cell>
          <cell r="C323" t="str">
            <v>Invested capital</v>
          </cell>
          <cell r="D323" t="str">
            <v>(m)</v>
          </cell>
          <cell r="E323">
            <v>0</v>
          </cell>
          <cell r="F323">
            <v>0</v>
          </cell>
          <cell r="G323">
            <v>0</v>
          </cell>
          <cell r="H323">
            <v>0</v>
          </cell>
          <cell r="I323">
            <v>0</v>
          </cell>
          <cell r="J323">
            <v>0</v>
          </cell>
          <cell r="K323">
            <v>0</v>
          </cell>
          <cell r="L323">
            <v>0</v>
          </cell>
          <cell r="M323">
            <v>0</v>
          </cell>
          <cell r="N323" t="str">
            <v>b_inv_capital</v>
          </cell>
          <cell r="O323">
            <v>0</v>
          </cell>
          <cell r="P323">
            <v>0</v>
          </cell>
          <cell r="Q323">
            <v>1000000</v>
          </cell>
          <cell r="R323" t="str">
            <v>E</v>
          </cell>
          <cell r="S323">
            <v>2</v>
          </cell>
          <cell r="T323" t="str">
            <v>null</v>
          </cell>
          <cell r="U323">
            <v>1</v>
          </cell>
          <cell r="V323">
            <v>0</v>
          </cell>
          <cell r="W323">
            <v>0</v>
          </cell>
          <cell r="X323">
            <v>0</v>
          </cell>
          <cell r="Y323">
            <v>0</v>
          </cell>
          <cell r="Z323">
            <v>0</v>
          </cell>
          <cell r="AA323">
            <v>303</v>
          </cell>
          <cell r="AB323" t="str">
            <v>Balance Sheet</v>
          </cell>
          <cell r="AC323">
            <v>316</v>
          </cell>
          <cell r="AD323">
            <v>0</v>
          </cell>
          <cell r="AE323">
            <v>0</v>
          </cell>
          <cell r="AF323">
            <v>0</v>
          </cell>
          <cell r="AG323">
            <v>0</v>
          </cell>
          <cell r="AH323">
            <v>0</v>
          </cell>
          <cell r="AI323">
            <v>0</v>
          </cell>
          <cell r="AJ323">
            <v>0</v>
          </cell>
          <cell r="AK323">
            <v>0</v>
          </cell>
          <cell r="AL323">
            <v>0</v>
          </cell>
          <cell r="AM323">
            <v>0</v>
          </cell>
          <cell r="AN323">
            <v>168</v>
          </cell>
          <cell r="AO323" t="str">
            <v>Invested Capital</v>
          </cell>
          <cell r="AP323" t="str">
            <v>m</v>
          </cell>
          <cell r="AQ323">
            <v>0</v>
          </cell>
          <cell r="AR323">
            <v>0</v>
          </cell>
          <cell r="AS323">
            <v>0</v>
          </cell>
          <cell r="AT323">
            <v>0</v>
          </cell>
          <cell r="AU323" t="e">
            <v>#VALUE!</v>
          </cell>
          <cell r="AV323" t="e">
            <v>#VALUE!</v>
          </cell>
        </row>
        <row r="324">
          <cell r="A324">
            <v>382</v>
          </cell>
          <cell r="B324" t="str">
            <v>1b_cum_goodwill_wo_reserves</v>
          </cell>
          <cell r="C324" t="str">
            <v>Cumulative goodwill w/o to reserves</v>
          </cell>
          <cell r="D324" t="str">
            <v>(m)</v>
          </cell>
          <cell r="E324">
            <v>0</v>
          </cell>
          <cell r="F324">
            <v>0</v>
          </cell>
          <cell r="G324">
            <v>0</v>
          </cell>
          <cell r="H324">
            <v>0</v>
          </cell>
          <cell r="I324">
            <v>0</v>
          </cell>
          <cell r="J324">
            <v>0</v>
          </cell>
          <cell r="K324">
            <v>0</v>
          </cell>
          <cell r="L324">
            <v>0</v>
          </cell>
          <cell r="M324">
            <v>0</v>
          </cell>
          <cell r="N324" t="str">
            <v>b_cum_goodwill_wo_reserves</v>
          </cell>
          <cell r="O324">
            <v>0</v>
          </cell>
          <cell r="P324">
            <v>0</v>
          </cell>
          <cell r="Q324">
            <v>1000000</v>
          </cell>
          <cell r="R324" t="str">
            <v>E</v>
          </cell>
          <cell r="S324">
            <v>2</v>
          </cell>
          <cell r="T324" t="str">
            <v>null</v>
          </cell>
          <cell r="U324">
            <v>1</v>
          </cell>
          <cell r="V324">
            <v>0</v>
          </cell>
          <cell r="W324">
            <v>0</v>
          </cell>
          <cell r="X324">
            <v>0</v>
          </cell>
          <cell r="Y324">
            <v>0</v>
          </cell>
          <cell r="Z324">
            <v>0</v>
          </cell>
          <cell r="AA324">
            <v>95</v>
          </cell>
          <cell r="AB324" t="str">
            <v>Balance Sheet</v>
          </cell>
          <cell r="AC324">
            <v>317</v>
          </cell>
          <cell r="AD324">
            <v>0</v>
          </cell>
          <cell r="AE324">
            <v>0</v>
          </cell>
          <cell r="AF324">
            <v>0</v>
          </cell>
          <cell r="AG324">
            <v>0</v>
          </cell>
          <cell r="AH324">
            <v>0</v>
          </cell>
          <cell r="AI324">
            <v>0</v>
          </cell>
          <cell r="AJ324">
            <v>0</v>
          </cell>
          <cell r="AK324">
            <v>0</v>
          </cell>
          <cell r="AL324">
            <v>0</v>
          </cell>
          <cell r="AM324">
            <v>0</v>
          </cell>
          <cell r="AN324" t="e">
            <v>#N/A</v>
          </cell>
          <cell r="AO324" t="e">
            <v>#N/A</v>
          </cell>
          <cell r="AP324" t="e">
            <v>#N/A</v>
          </cell>
          <cell r="AQ324" t="e">
            <v>#N/A</v>
          </cell>
          <cell r="AR324" t="e">
            <v>#N/A</v>
          </cell>
          <cell r="AS324" t="e">
            <v>#N/A</v>
          </cell>
          <cell r="AT324" t="e">
            <v>#N/A</v>
          </cell>
          <cell r="AU324" t="e">
            <v>#N/A</v>
          </cell>
          <cell r="AV324" t="e">
            <v>#N/A</v>
          </cell>
        </row>
        <row r="325">
          <cell r="A325">
            <v>170</v>
          </cell>
          <cell r="B325" t="str">
            <v>1book_value_per_share</v>
          </cell>
          <cell r="C325" t="str">
            <v>Book value per share</v>
          </cell>
          <cell r="D325" t="str">
            <v>(unit)</v>
          </cell>
          <cell r="E325">
            <v>0</v>
          </cell>
          <cell r="F325">
            <v>0</v>
          </cell>
          <cell r="G325">
            <v>0</v>
          </cell>
          <cell r="H325">
            <v>0</v>
          </cell>
          <cell r="I325">
            <v>0</v>
          </cell>
          <cell r="J325">
            <v>0</v>
          </cell>
          <cell r="K325">
            <v>0</v>
          </cell>
          <cell r="L325">
            <v>0</v>
          </cell>
          <cell r="M325">
            <v>0</v>
          </cell>
          <cell r="N325" t="str">
            <v>book_value_per_share</v>
          </cell>
          <cell r="O325">
            <v>0</v>
          </cell>
          <cell r="P325">
            <v>0</v>
          </cell>
          <cell r="Q325">
            <v>1</v>
          </cell>
          <cell r="R325" t="str">
            <v>S</v>
          </cell>
          <cell r="S325">
            <v>2</v>
          </cell>
          <cell r="T325" t="str">
            <v>null</v>
          </cell>
          <cell r="U325">
            <v>1</v>
          </cell>
          <cell r="V325" t="str">
            <v>UK/US</v>
          </cell>
          <cell r="W325">
            <v>0</v>
          </cell>
          <cell r="X325">
            <v>0</v>
          </cell>
          <cell r="Y325">
            <v>0</v>
          </cell>
          <cell r="Z325">
            <v>0</v>
          </cell>
          <cell r="AA325">
            <v>43</v>
          </cell>
          <cell r="AB325" t="str">
            <v>Balance Sheet</v>
          </cell>
          <cell r="AC325">
            <v>321</v>
          </cell>
          <cell r="AD325">
            <v>0</v>
          </cell>
          <cell r="AE325">
            <v>0</v>
          </cell>
          <cell r="AF325">
            <v>0</v>
          </cell>
          <cell r="AG325">
            <v>0</v>
          </cell>
          <cell r="AH325">
            <v>0</v>
          </cell>
          <cell r="AI325">
            <v>0</v>
          </cell>
          <cell r="AJ325">
            <v>169</v>
          </cell>
          <cell r="AK325">
            <v>32</v>
          </cell>
          <cell r="AL325">
            <v>0</v>
          </cell>
          <cell r="AM325">
            <v>0</v>
          </cell>
          <cell r="AN325">
            <v>170</v>
          </cell>
          <cell r="AO325" t="str">
            <v>Book value per share*</v>
          </cell>
          <cell r="AP325" t="str">
            <v>p</v>
          </cell>
          <cell r="AQ325" t="str">
            <v>Net Asset Value, Embedded Value, Group Embedded Value</v>
          </cell>
          <cell r="AR325">
            <v>0</v>
          </cell>
          <cell r="AS325" t="str">
            <v>169/32</v>
          </cell>
          <cell r="AT325" t="str">
            <v>see note to 13. Ordinary shares only</v>
          </cell>
          <cell r="AU325" t="str">
            <v>169</v>
          </cell>
          <cell r="AV325" t="str">
            <v>32</v>
          </cell>
        </row>
        <row r="326">
          <cell r="A326">
            <v>170.1</v>
          </cell>
          <cell r="B326" t="str">
            <v>1book_value_per_share</v>
          </cell>
          <cell r="C326" t="str">
            <v>Net asset value per share</v>
          </cell>
          <cell r="D326" t="str">
            <v>(unit)</v>
          </cell>
          <cell r="E326">
            <v>0</v>
          </cell>
          <cell r="F326">
            <v>0</v>
          </cell>
          <cell r="G326">
            <v>0</v>
          </cell>
          <cell r="H326">
            <v>0</v>
          </cell>
          <cell r="I326">
            <v>0</v>
          </cell>
          <cell r="J326">
            <v>0</v>
          </cell>
          <cell r="K326">
            <v>0</v>
          </cell>
          <cell r="L326">
            <v>0</v>
          </cell>
          <cell r="M326">
            <v>0</v>
          </cell>
          <cell r="N326" t="str">
            <v>book_value_per_share</v>
          </cell>
          <cell r="O326">
            <v>0</v>
          </cell>
          <cell r="P326">
            <v>0</v>
          </cell>
          <cell r="Q326">
            <v>1</v>
          </cell>
          <cell r="R326" t="str">
            <v>S</v>
          </cell>
          <cell r="S326">
            <v>2</v>
          </cell>
          <cell r="T326" t="str">
            <v>null</v>
          </cell>
          <cell r="U326">
            <v>1</v>
          </cell>
          <cell r="V326" t="str">
            <v>UK/US</v>
          </cell>
          <cell r="W326">
            <v>0</v>
          </cell>
          <cell r="X326">
            <v>0</v>
          </cell>
          <cell r="Y326">
            <v>0</v>
          </cell>
          <cell r="Z326">
            <v>0</v>
          </cell>
          <cell r="AA326">
            <v>351</v>
          </cell>
          <cell r="AB326" t="str">
            <v>Balance Sheet</v>
          </cell>
          <cell r="AC326">
            <v>322</v>
          </cell>
          <cell r="AD326">
            <v>0</v>
          </cell>
          <cell r="AE326">
            <v>0</v>
          </cell>
          <cell r="AF326">
            <v>0</v>
          </cell>
          <cell r="AG326">
            <v>0</v>
          </cell>
          <cell r="AH326">
            <v>0</v>
          </cell>
          <cell r="AI326">
            <v>0</v>
          </cell>
          <cell r="AJ326">
            <v>0</v>
          </cell>
          <cell r="AK326">
            <v>0</v>
          </cell>
          <cell r="AL326">
            <v>0</v>
          </cell>
          <cell r="AM326">
            <v>0</v>
          </cell>
          <cell r="AN326" t="e">
            <v>#N/A</v>
          </cell>
          <cell r="AO326" t="e">
            <v>#N/A</v>
          </cell>
          <cell r="AP326" t="e">
            <v>#N/A</v>
          </cell>
          <cell r="AQ326" t="e">
            <v>#N/A</v>
          </cell>
          <cell r="AR326" t="e">
            <v>#N/A</v>
          </cell>
          <cell r="AS326" t="e">
            <v>#N/A</v>
          </cell>
          <cell r="AT326" t="e">
            <v>#N/A</v>
          </cell>
          <cell r="AU326" t="e">
            <v>#N/A</v>
          </cell>
          <cell r="AV326" t="e">
            <v>#N/A</v>
          </cell>
        </row>
        <row r="327">
          <cell r="A327">
            <v>170.4</v>
          </cell>
          <cell r="B327" t="str">
            <v>1book_value_per_share_exclmin</v>
          </cell>
          <cell r="C327" t="str">
            <v>Book value per share (excluding minorities)</v>
          </cell>
          <cell r="D327" t="str">
            <v>(unit)</v>
          </cell>
          <cell r="E327">
            <v>0</v>
          </cell>
          <cell r="F327">
            <v>0</v>
          </cell>
          <cell r="G327">
            <v>0</v>
          </cell>
          <cell r="H327">
            <v>0</v>
          </cell>
          <cell r="I327">
            <v>0</v>
          </cell>
          <cell r="J327">
            <v>0</v>
          </cell>
          <cell r="K327">
            <v>0</v>
          </cell>
          <cell r="L327">
            <v>0</v>
          </cell>
          <cell r="M327">
            <v>0</v>
          </cell>
          <cell r="N327" t="str">
            <v>book_value_per_share_exclmin</v>
          </cell>
          <cell r="O327">
            <v>0</v>
          </cell>
          <cell r="P327">
            <v>0</v>
          </cell>
          <cell r="Q327">
            <v>1</v>
          </cell>
          <cell r="R327" t="str">
            <v>S</v>
          </cell>
          <cell r="S327">
            <v>2</v>
          </cell>
          <cell r="T327" t="str">
            <v>null</v>
          </cell>
          <cell r="U327">
            <v>1</v>
          </cell>
          <cell r="V327">
            <v>0</v>
          </cell>
          <cell r="W327">
            <v>0</v>
          </cell>
          <cell r="X327">
            <v>0</v>
          </cell>
          <cell r="Y327">
            <v>0</v>
          </cell>
          <cell r="Z327">
            <v>0</v>
          </cell>
          <cell r="AA327">
            <v>46</v>
          </cell>
          <cell r="AB327" t="str">
            <v>Balance Sheet</v>
          </cell>
          <cell r="AC327">
            <v>324</v>
          </cell>
          <cell r="AD327">
            <v>0</v>
          </cell>
          <cell r="AE327">
            <v>0</v>
          </cell>
          <cell r="AF327">
            <v>0</v>
          </cell>
          <cell r="AG327">
            <v>0</v>
          </cell>
          <cell r="AH327">
            <v>0</v>
          </cell>
          <cell r="AI327">
            <v>0</v>
          </cell>
          <cell r="AJ327">
            <v>0</v>
          </cell>
          <cell r="AK327">
            <v>0</v>
          </cell>
          <cell r="AL327">
            <v>0</v>
          </cell>
          <cell r="AM327">
            <v>0</v>
          </cell>
          <cell r="AN327" t="e">
            <v>#N/A</v>
          </cell>
          <cell r="AO327" t="e">
            <v>#N/A</v>
          </cell>
          <cell r="AP327" t="e">
            <v>#N/A</v>
          </cell>
          <cell r="AQ327" t="e">
            <v>#N/A</v>
          </cell>
          <cell r="AR327" t="e">
            <v>#N/A</v>
          </cell>
          <cell r="AS327" t="e">
            <v>#N/A</v>
          </cell>
          <cell r="AT327" t="e">
            <v>#N/A</v>
          </cell>
          <cell r="AU327" t="e">
            <v>#N/A</v>
          </cell>
          <cell r="AV327" t="e">
            <v>#N/A</v>
          </cell>
        </row>
        <row r="328">
          <cell r="A328">
            <v>170.6</v>
          </cell>
          <cell r="B328" t="str">
            <v>1book_value_per_share_goodwill</v>
          </cell>
          <cell r="C328" t="str">
            <v>Book value per share (adjusted for goodwill)</v>
          </cell>
          <cell r="D328" t="str">
            <v>(unit)</v>
          </cell>
          <cell r="E328">
            <v>0</v>
          </cell>
          <cell r="F328">
            <v>0</v>
          </cell>
          <cell r="G328">
            <v>0</v>
          </cell>
          <cell r="H328">
            <v>0</v>
          </cell>
          <cell r="I328">
            <v>0</v>
          </cell>
          <cell r="J328">
            <v>0</v>
          </cell>
          <cell r="K328">
            <v>0</v>
          </cell>
          <cell r="L328">
            <v>0</v>
          </cell>
          <cell r="M328">
            <v>0</v>
          </cell>
          <cell r="N328" t="str">
            <v>book_value_per_share_goodwill</v>
          </cell>
          <cell r="O328">
            <v>0</v>
          </cell>
          <cell r="P328">
            <v>0</v>
          </cell>
          <cell r="Q328">
            <v>1</v>
          </cell>
          <cell r="R328" t="str">
            <v>S</v>
          </cell>
          <cell r="S328">
            <v>2</v>
          </cell>
          <cell r="T328" t="str">
            <v>null</v>
          </cell>
          <cell r="U328">
            <v>1</v>
          </cell>
          <cell r="V328">
            <v>0</v>
          </cell>
          <cell r="W328">
            <v>0</v>
          </cell>
          <cell r="X328">
            <v>0</v>
          </cell>
          <cell r="Y328">
            <v>0</v>
          </cell>
          <cell r="Z328">
            <v>0</v>
          </cell>
          <cell r="AA328">
            <v>45</v>
          </cell>
          <cell r="AB328" t="str">
            <v>Balance Sheet</v>
          </cell>
          <cell r="AC328">
            <v>325</v>
          </cell>
          <cell r="AD328">
            <v>0</v>
          </cell>
          <cell r="AE328">
            <v>0</v>
          </cell>
          <cell r="AF328">
            <v>0</v>
          </cell>
          <cell r="AG328">
            <v>0</v>
          </cell>
          <cell r="AH328">
            <v>0</v>
          </cell>
          <cell r="AI328">
            <v>0</v>
          </cell>
          <cell r="AJ328">
            <v>0</v>
          </cell>
          <cell r="AK328">
            <v>0</v>
          </cell>
          <cell r="AL328">
            <v>0</v>
          </cell>
          <cell r="AM328">
            <v>0</v>
          </cell>
          <cell r="AN328" t="e">
            <v>#N/A</v>
          </cell>
          <cell r="AO328" t="e">
            <v>#N/A</v>
          </cell>
          <cell r="AP328" t="e">
            <v>#N/A</v>
          </cell>
          <cell r="AQ328" t="e">
            <v>#N/A</v>
          </cell>
          <cell r="AR328" t="e">
            <v>#N/A</v>
          </cell>
          <cell r="AS328" t="e">
            <v>#N/A</v>
          </cell>
          <cell r="AT328" t="e">
            <v>#N/A</v>
          </cell>
          <cell r="AU328" t="e">
            <v>#N/A</v>
          </cell>
          <cell r="AV328" t="e">
            <v>#N/A</v>
          </cell>
        </row>
        <row r="329">
          <cell r="A329">
            <v>170.8</v>
          </cell>
          <cell r="B329" t="str">
            <v>1net_tangible_ass_per_share</v>
          </cell>
          <cell r="C329" t="str">
            <v>Net tangible assets per share</v>
          </cell>
          <cell r="D329" t="str">
            <v>(unit)</v>
          </cell>
          <cell r="E329">
            <v>0</v>
          </cell>
          <cell r="F329">
            <v>0</v>
          </cell>
          <cell r="G329">
            <v>0</v>
          </cell>
          <cell r="H329">
            <v>0</v>
          </cell>
          <cell r="I329">
            <v>0</v>
          </cell>
          <cell r="J329">
            <v>0</v>
          </cell>
          <cell r="K329">
            <v>0</v>
          </cell>
          <cell r="L329">
            <v>0</v>
          </cell>
          <cell r="M329">
            <v>0</v>
          </cell>
          <cell r="N329" t="str">
            <v>net_tangible_ass_per_share</v>
          </cell>
          <cell r="O329">
            <v>0</v>
          </cell>
          <cell r="P329">
            <v>0</v>
          </cell>
          <cell r="Q329">
            <v>1</v>
          </cell>
          <cell r="R329" t="str">
            <v>S</v>
          </cell>
          <cell r="S329">
            <v>2</v>
          </cell>
          <cell r="T329" t="str">
            <v>null</v>
          </cell>
          <cell r="U329">
            <v>1</v>
          </cell>
          <cell r="V329">
            <v>0</v>
          </cell>
          <cell r="W329">
            <v>0</v>
          </cell>
          <cell r="X329">
            <v>0</v>
          </cell>
          <cell r="Y329">
            <v>0</v>
          </cell>
          <cell r="Z329">
            <v>0</v>
          </cell>
          <cell r="AA329">
            <v>45</v>
          </cell>
          <cell r="AB329" t="str">
            <v>Balance Sheet</v>
          </cell>
          <cell r="AC329">
            <v>325</v>
          </cell>
          <cell r="AD329">
            <v>0</v>
          </cell>
          <cell r="AE329">
            <v>0</v>
          </cell>
          <cell r="AF329">
            <v>0</v>
          </cell>
          <cell r="AG329">
            <v>0</v>
          </cell>
          <cell r="AH329">
            <v>0</v>
          </cell>
          <cell r="AI329">
            <v>0</v>
          </cell>
          <cell r="AJ329">
            <v>0</v>
          </cell>
          <cell r="AK329">
            <v>0</v>
          </cell>
          <cell r="AL329">
            <v>0</v>
          </cell>
          <cell r="AM329">
            <v>0</v>
          </cell>
          <cell r="AN329" t="e">
            <v>#N/A</v>
          </cell>
          <cell r="AO329" t="e">
            <v>#N/A</v>
          </cell>
          <cell r="AP329" t="e">
            <v>#N/A</v>
          </cell>
          <cell r="AQ329" t="e">
            <v>#N/A</v>
          </cell>
          <cell r="AR329" t="e">
            <v>#N/A</v>
          </cell>
          <cell r="AS329" t="e">
            <v>#N/A</v>
          </cell>
          <cell r="AT329" t="e">
            <v>#N/A</v>
          </cell>
          <cell r="AU329" t="e">
            <v>#N/A</v>
          </cell>
          <cell r="AV329" t="e">
            <v>#N/A</v>
          </cell>
        </row>
        <row r="330">
          <cell r="A330">
            <v>430</v>
          </cell>
          <cell r="B330" t="str">
            <v>1frs3_per_share</v>
          </cell>
          <cell r="C330" t="str">
            <v>FRS3 liability per share</v>
          </cell>
          <cell r="D330" t="str">
            <v>(unit)</v>
          </cell>
          <cell r="E330">
            <v>0</v>
          </cell>
          <cell r="F330">
            <v>0</v>
          </cell>
          <cell r="G330">
            <v>0</v>
          </cell>
          <cell r="H330">
            <v>0</v>
          </cell>
          <cell r="I330">
            <v>0</v>
          </cell>
          <cell r="J330">
            <v>0</v>
          </cell>
          <cell r="K330">
            <v>0</v>
          </cell>
          <cell r="L330">
            <v>0</v>
          </cell>
          <cell r="M330">
            <v>0</v>
          </cell>
          <cell r="N330" t="str">
            <v>frs3_per_share</v>
          </cell>
          <cell r="O330">
            <v>0</v>
          </cell>
          <cell r="P330">
            <v>0</v>
          </cell>
          <cell r="Q330">
            <v>1</v>
          </cell>
          <cell r="R330" t="str">
            <v>S</v>
          </cell>
          <cell r="S330">
            <v>2</v>
          </cell>
          <cell r="T330" t="str">
            <v>null</v>
          </cell>
          <cell r="U330">
            <v>1</v>
          </cell>
          <cell r="V330">
            <v>0</v>
          </cell>
          <cell r="W330">
            <v>0</v>
          </cell>
          <cell r="X330">
            <v>0</v>
          </cell>
          <cell r="Y330">
            <v>0</v>
          </cell>
          <cell r="Z330">
            <v>0</v>
          </cell>
          <cell r="AA330">
            <v>255</v>
          </cell>
          <cell r="AB330" t="str">
            <v>Balance Sheet</v>
          </cell>
          <cell r="AC330">
            <v>327</v>
          </cell>
          <cell r="AD330">
            <v>0</v>
          </cell>
          <cell r="AE330">
            <v>0</v>
          </cell>
          <cell r="AF330">
            <v>0</v>
          </cell>
          <cell r="AG330">
            <v>0</v>
          </cell>
          <cell r="AH330">
            <v>0</v>
          </cell>
          <cell r="AI330">
            <v>0</v>
          </cell>
          <cell r="AJ330">
            <v>0</v>
          </cell>
          <cell r="AK330">
            <v>0</v>
          </cell>
          <cell r="AL330">
            <v>0</v>
          </cell>
          <cell r="AM330">
            <v>0</v>
          </cell>
          <cell r="AN330" t="e">
            <v>#N/A</v>
          </cell>
          <cell r="AO330" t="e">
            <v>#N/A</v>
          </cell>
          <cell r="AP330" t="e">
            <v>#N/A</v>
          </cell>
          <cell r="AQ330" t="e">
            <v>#N/A</v>
          </cell>
          <cell r="AR330" t="e">
            <v>#N/A</v>
          </cell>
          <cell r="AS330" t="e">
            <v>#N/A</v>
          </cell>
          <cell r="AT330" t="e">
            <v>#N/A</v>
          </cell>
          <cell r="AU330" t="e">
            <v>#N/A</v>
          </cell>
          <cell r="AV330" t="e">
            <v>#N/A</v>
          </cell>
        </row>
        <row r="331">
          <cell r="A331">
            <v>430.2</v>
          </cell>
          <cell r="B331" t="str">
            <v>1cgt_liability_value_per_share</v>
          </cell>
          <cell r="C331" t="str">
            <v>CGT liability per share</v>
          </cell>
          <cell r="D331" t="str">
            <v>(unit)</v>
          </cell>
          <cell r="E331">
            <v>0</v>
          </cell>
          <cell r="F331">
            <v>0</v>
          </cell>
          <cell r="G331">
            <v>0</v>
          </cell>
          <cell r="H331">
            <v>0</v>
          </cell>
          <cell r="I331">
            <v>0</v>
          </cell>
          <cell r="J331">
            <v>0</v>
          </cell>
          <cell r="K331">
            <v>0</v>
          </cell>
          <cell r="L331">
            <v>0</v>
          </cell>
          <cell r="M331">
            <v>0</v>
          </cell>
          <cell r="N331" t="str">
            <v>cgt_liability_value_per_share</v>
          </cell>
          <cell r="O331">
            <v>0</v>
          </cell>
          <cell r="P331">
            <v>0</v>
          </cell>
          <cell r="Q331">
            <v>1</v>
          </cell>
          <cell r="R331" t="str">
            <v>S</v>
          </cell>
          <cell r="S331">
            <v>2</v>
          </cell>
          <cell r="T331" t="str">
            <v>null</v>
          </cell>
          <cell r="U331">
            <v>1</v>
          </cell>
          <cell r="V331">
            <v>0</v>
          </cell>
          <cell r="W331">
            <v>0</v>
          </cell>
          <cell r="X331">
            <v>0</v>
          </cell>
          <cell r="Y331">
            <v>0</v>
          </cell>
          <cell r="Z331">
            <v>0</v>
          </cell>
          <cell r="AA331">
            <v>72</v>
          </cell>
          <cell r="AB331" t="str">
            <v>Balance Sheet</v>
          </cell>
          <cell r="AC331">
            <v>328</v>
          </cell>
          <cell r="AD331">
            <v>0</v>
          </cell>
          <cell r="AE331">
            <v>0</v>
          </cell>
          <cell r="AF331">
            <v>0</v>
          </cell>
          <cell r="AG331">
            <v>0</v>
          </cell>
          <cell r="AH331">
            <v>0</v>
          </cell>
          <cell r="AI331">
            <v>0</v>
          </cell>
          <cell r="AJ331">
            <v>0</v>
          </cell>
          <cell r="AK331">
            <v>0</v>
          </cell>
          <cell r="AL331">
            <v>0</v>
          </cell>
          <cell r="AM331">
            <v>0</v>
          </cell>
          <cell r="AN331" t="e">
            <v>#N/A</v>
          </cell>
          <cell r="AO331" t="e">
            <v>#N/A</v>
          </cell>
          <cell r="AP331" t="e">
            <v>#N/A</v>
          </cell>
          <cell r="AQ331" t="e">
            <v>#N/A</v>
          </cell>
          <cell r="AR331" t="e">
            <v>#N/A</v>
          </cell>
          <cell r="AS331" t="e">
            <v>#N/A</v>
          </cell>
          <cell r="AT331" t="e">
            <v>#N/A</v>
          </cell>
          <cell r="AU331" t="e">
            <v>#N/A</v>
          </cell>
          <cell r="AV331" t="e">
            <v>#N/A</v>
          </cell>
        </row>
        <row r="332">
          <cell r="A332">
            <v>430.4</v>
          </cell>
          <cell r="B332" t="str">
            <v>1book_value_after_frsandcgt_per_share</v>
          </cell>
          <cell r="C332" t="str">
            <v>NAV post FRS3 &amp; CGT per share</v>
          </cell>
          <cell r="D332" t="str">
            <v>(unit)</v>
          </cell>
          <cell r="E332">
            <v>0</v>
          </cell>
          <cell r="F332">
            <v>0</v>
          </cell>
          <cell r="G332">
            <v>0</v>
          </cell>
          <cell r="H332">
            <v>0</v>
          </cell>
          <cell r="I332">
            <v>0</v>
          </cell>
          <cell r="J332">
            <v>0</v>
          </cell>
          <cell r="K332">
            <v>0</v>
          </cell>
          <cell r="L332">
            <v>0</v>
          </cell>
          <cell r="M332">
            <v>0</v>
          </cell>
          <cell r="N332" t="str">
            <v>book_value_after_frsandcgt_per_share</v>
          </cell>
          <cell r="O332">
            <v>0</v>
          </cell>
          <cell r="P332">
            <v>0</v>
          </cell>
          <cell r="Q332">
            <v>1</v>
          </cell>
          <cell r="R332" t="str">
            <v>S</v>
          </cell>
          <cell r="S332">
            <v>2</v>
          </cell>
          <cell r="T332" t="str">
            <v>null</v>
          </cell>
          <cell r="U332">
            <v>1</v>
          </cell>
          <cell r="V332">
            <v>0</v>
          </cell>
          <cell r="W332">
            <v>0</v>
          </cell>
          <cell r="X332">
            <v>0</v>
          </cell>
          <cell r="Y332">
            <v>0</v>
          </cell>
          <cell r="Z332">
            <v>0</v>
          </cell>
          <cell r="AA332">
            <v>349</v>
          </cell>
          <cell r="AB332" t="str">
            <v>Balance Sheet</v>
          </cell>
          <cell r="AC332">
            <v>329</v>
          </cell>
          <cell r="AD332">
            <v>0</v>
          </cell>
          <cell r="AE332">
            <v>0</v>
          </cell>
          <cell r="AF332">
            <v>0</v>
          </cell>
          <cell r="AG332">
            <v>0</v>
          </cell>
          <cell r="AH332">
            <v>0</v>
          </cell>
          <cell r="AI332">
            <v>0</v>
          </cell>
          <cell r="AJ332">
            <v>0</v>
          </cell>
          <cell r="AK332">
            <v>0</v>
          </cell>
          <cell r="AL332">
            <v>0</v>
          </cell>
          <cell r="AM332">
            <v>0</v>
          </cell>
          <cell r="AN332" t="e">
            <v>#N/A</v>
          </cell>
          <cell r="AO332" t="e">
            <v>#N/A</v>
          </cell>
          <cell r="AP332" t="e">
            <v>#N/A</v>
          </cell>
          <cell r="AQ332" t="e">
            <v>#N/A</v>
          </cell>
          <cell r="AR332" t="e">
            <v>#N/A</v>
          </cell>
          <cell r="AS332" t="e">
            <v>#N/A</v>
          </cell>
          <cell r="AT332" t="e">
            <v>#N/A</v>
          </cell>
          <cell r="AU332" t="e">
            <v>#N/A</v>
          </cell>
          <cell r="AV332" t="e">
            <v>#N/A</v>
          </cell>
        </row>
        <row r="333">
          <cell r="A333">
            <v>171</v>
          </cell>
          <cell r="B333" t="str">
            <v>1weighted_av_num_shares</v>
          </cell>
          <cell r="C333" t="str">
            <v>Weighted average number of shares</v>
          </cell>
          <cell r="D333" t="str">
            <v>(m)</v>
          </cell>
          <cell r="E333">
            <v>0</v>
          </cell>
          <cell r="F333">
            <v>0</v>
          </cell>
          <cell r="G333">
            <v>0</v>
          </cell>
          <cell r="H333">
            <v>0</v>
          </cell>
          <cell r="I333">
            <v>0</v>
          </cell>
          <cell r="J333">
            <v>0</v>
          </cell>
          <cell r="K333">
            <v>0</v>
          </cell>
          <cell r="L333">
            <v>0</v>
          </cell>
          <cell r="M333">
            <v>0</v>
          </cell>
          <cell r="N333" t="str">
            <v>weighted_av_num_shares</v>
          </cell>
          <cell r="O333">
            <v>0</v>
          </cell>
          <cell r="P333">
            <v>0</v>
          </cell>
          <cell r="Q333">
            <v>1000000</v>
          </cell>
          <cell r="R333" t="str">
            <v>S</v>
          </cell>
          <cell r="S333">
            <v>2</v>
          </cell>
          <cell r="T333" t="str">
            <v>null</v>
          </cell>
          <cell r="U333">
            <v>1</v>
          </cell>
          <cell r="V333">
            <v>0</v>
          </cell>
          <cell r="W333">
            <v>0</v>
          </cell>
          <cell r="X333">
            <v>0</v>
          </cell>
          <cell r="Y333">
            <v>0</v>
          </cell>
          <cell r="Z333">
            <v>0</v>
          </cell>
          <cell r="AA333">
            <v>601</v>
          </cell>
          <cell r="AB333" t="str">
            <v>Balance Sheet</v>
          </cell>
          <cell r="AC333">
            <v>330</v>
          </cell>
          <cell r="AD333">
            <v>0</v>
          </cell>
          <cell r="AE333">
            <v>0</v>
          </cell>
          <cell r="AF333">
            <v>0</v>
          </cell>
          <cell r="AG333">
            <v>0</v>
          </cell>
          <cell r="AH333">
            <v>0</v>
          </cell>
          <cell r="AI333">
            <v>0</v>
          </cell>
          <cell r="AJ333">
            <v>0</v>
          </cell>
          <cell r="AK333">
            <v>0</v>
          </cell>
          <cell r="AL333">
            <v>0</v>
          </cell>
          <cell r="AM333">
            <v>0</v>
          </cell>
          <cell r="AN333">
            <v>171</v>
          </cell>
          <cell r="AO333" t="str">
            <v>Weighted Average Number of Shares</v>
          </cell>
          <cell r="AP333" t="str">
            <v>m</v>
          </cell>
          <cell r="AQ333">
            <v>0</v>
          </cell>
          <cell r="AR333">
            <v>0</v>
          </cell>
          <cell r="AS333">
            <v>0</v>
          </cell>
          <cell r="AT333">
            <v>0</v>
          </cell>
          <cell r="AU333" t="e">
            <v>#VALUE!</v>
          </cell>
          <cell r="AV333" t="e">
            <v>#VALUE!</v>
          </cell>
        </row>
        <row r="334">
          <cell r="A334">
            <v>383</v>
          </cell>
          <cell r="B334" t="str">
            <v>1w_av_num_shares_growth</v>
          </cell>
          <cell r="C334" t="str">
            <v>Weighted average number of shares growth y-o-y</v>
          </cell>
          <cell r="D334" t="str">
            <v>(%)</v>
          </cell>
          <cell r="E334">
            <v>0</v>
          </cell>
          <cell r="F334">
            <v>0</v>
          </cell>
          <cell r="G334">
            <v>0</v>
          </cell>
          <cell r="H334">
            <v>0</v>
          </cell>
          <cell r="I334">
            <v>0</v>
          </cell>
          <cell r="J334">
            <v>0</v>
          </cell>
          <cell r="K334">
            <v>0</v>
          </cell>
          <cell r="L334">
            <v>0</v>
          </cell>
          <cell r="M334">
            <v>0</v>
          </cell>
          <cell r="N334" t="str">
            <v>w_av_num_shares_growth</v>
          </cell>
          <cell r="O334">
            <v>0</v>
          </cell>
          <cell r="P334">
            <v>0</v>
          </cell>
          <cell r="Q334">
            <v>0.01</v>
          </cell>
          <cell r="R334" t="str">
            <v>S</v>
          </cell>
          <cell r="S334">
            <v>2</v>
          </cell>
          <cell r="T334" t="str">
            <v>null</v>
          </cell>
          <cell r="U334">
            <v>1</v>
          </cell>
          <cell r="V334">
            <v>0</v>
          </cell>
          <cell r="W334">
            <v>0</v>
          </cell>
          <cell r="X334">
            <v>0</v>
          </cell>
          <cell r="Y334">
            <v>0</v>
          </cell>
          <cell r="Z334">
            <v>0</v>
          </cell>
          <cell r="AA334">
            <v>602</v>
          </cell>
          <cell r="AB334" t="str">
            <v>Balance Sheet</v>
          </cell>
          <cell r="AC334">
            <v>331</v>
          </cell>
          <cell r="AD334">
            <v>0</v>
          </cell>
          <cell r="AE334">
            <v>0</v>
          </cell>
          <cell r="AF334">
            <v>0</v>
          </cell>
          <cell r="AG334">
            <v>0</v>
          </cell>
          <cell r="AH334">
            <v>0</v>
          </cell>
          <cell r="AI334">
            <v>0</v>
          </cell>
          <cell r="AJ334">
            <v>0</v>
          </cell>
          <cell r="AK334">
            <v>0</v>
          </cell>
          <cell r="AL334">
            <v>0</v>
          </cell>
          <cell r="AM334">
            <v>0</v>
          </cell>
          <cell r="AN334" t="e">
            <v>#N/A</v>
          </cell>
          <cell r="AO334" t="e">
            <v>#N/A</v>
          </cell>
          <cell r="AP334" t="e">
            <v>#N/A</v>
          </cell>
          <cell r="AQ334" t="e">
            <v>#N/A</v>
          </cell>
          <cell r="AR334" t="e">
            <v>#N/A</v>
          </cell>
          <cell r="AS334" t="e">
            <v>#N/A</v>
          </cell>
          <cell r="AT334" t="e">
            <v>#N/A</v>
          </cell>
          <cell r="AU334" t="e">
            <v>#N/A</v>
          </cell>
          <cell r="AV334" t="e">
            <v>#N/A</v>
          </cell>
        </row>
        <row r="335">
          <cell r="A335">
            <v>172</v>
          </cell>
          <cell r="B335" t="str">
            <v>1diluted_num_shares</v>
          </cell>
          <cell r="C335" t="str">
            <v>Diluted number of shares</v>
          </cell>
          <cell r="D335" t="str">
            <v>(m)</v>
          </cell>
          <cell r="E335">
            <v>0</v>
          </cell>
          <cell r="F335">
            <v>0</v>
          </cell>
          <cell r="G335">
            <v>0</v>
          </cell>
          <cell r="H335">
            <v>0</v>
          </cell>
          <cell r="I335">
            <v>0</v>
          </cell>
          <cell r="J335">
            <v>0</v>
          </cell>
          <cell r="K335">
            <v>0</v>
          </cell>
          <cell r="L335">
            <v>0</v>
          </cell>
          <cell r="M335">
            <v>0</v>
          </cell>
          <cell r="N335" t="str">
            <v>diluted_num_shares</v>
          </cell>
          <cell r="O335">
            <v>0</v>
          </cell>
          <cell r="P335">
            <v>0</v>
          </cell>
          <cell r="Q335">
            <v>1000000</v>
          </cell>
          <cell r="R335" t="str">
            <v>S</v>
          </cell>
          <cell r="S335">
            <v>2</v>
          </cell>
          <cell r="T335" t="str">
            <v>null</v>
          </cell>
          <cell r="U335">
            <v>1</v>
          </cell>
          <cell r="V335">
            <v>0</v>
          </cell>
          <cell r="W335">
            <v>0</v>
          </cell>
          <cell r="X335">
            <v>0</v>
          </cell>
          <cell r="Y335">
            <v>0</v>
          </cell>
          <cell r="Z335">
            <v>0</v>
          </cell>
          <cell r="AA335">
            <v>142</v>
          </cell>
          <cell r="AB335" t="str">
            <v>Balance Sheet</v>
          </cell>
          <cell r="AC335">
            <v>332</v>
          </cell>
          <cell r="AD335">
            <v>0</v>
          </cell>
          <cell r="AE335">
            <v>0</v>
          </cell>
          <cell r="AF335">
            <v>0</v>
          </cell>
          <cell r="AG335">
            <v>0</v>
          </cell>
          <cell r="AH335">
            <v>0</v>
          </cell>
          <cell r="AI335">
            <v>0</v>
          </cell>
          <cell r="AJ335">
            <v>0</v>
          </cell>
          <cell r="AK335">
            <v>0</v>
          </cell>
          <cell r="AL335">
            <v>0</v>
          </cell>
          <cell r="AM335">
            <v>0</v>
          </cell>
          <cell r="AN335">
            <v>172</v>
          </cell>
          <cell r="AO335" t="str">
            <v>Diluted no. of shares</v>
          </cell>
          <cell r="AP335" t="str">
            <v>m</v>
          </cell>
          <cell r="AQ335" t="str">
            <v>Total Shares</v>
          </cell>
          <cell r="AR335">
            <v>0</v>
          </cell>
          <cell r="AS335">
            <v>0</v>
          </cell>
          <cell r="AT335">
            <v>0</v>
          </cell>
          <cell r="AU335" t="e">
            <v>#VALUE!</v>
          </cell>
          <cell r="AV335" t="e">
            <v>#VALUE!</v>
          </cell>
        </row>
        <row r="336">
          <cell r="A336">
            <v>384</v>
          </cell>
          <cell r="B336" t="str">
            <v>1diluted_num_shares_grwth</v>
          </cell>
          <cell r="C336" t="str">
            <v>Diluted number of shares growth y-o-y</v>
          </cell>
          <cell r="D336" t="str">
            <v>(%)</v>
          </cell>
          <cell r="E336">
            <v>0</v>
          </cell>
          <cell r="F336">
            <v>0</v>
          </cell>
          <cell r="G336">
            <v>0</v>
          </cell>
          <cell r="H336">
            <v>0</v>
          </cell>
          <cell r="I336">
            <v>0</v>
          </cell>
          <cell r="J336">
            <v>0</v>
          </cell>
          <cell r="K336">
            <v>0</v>
          </cell>
          <cell r="L336">
            <v>0</v>
          </cell>
          <cell r="M336">
            <v>0</v>
          </cell>
          <cell r="N336" t="str">
            <v>diluted_num_shares_grwth</v>
          </cell>
          <cell r="O336">
            <v>0</v>
          </cell>
          <cell r="P336">
            <v>0</v>
          </cell>
          <cell r="Q336">
            <v>0.01</v>
          </cell>
          <cell r="R336" t="str">
            <v>S</v>
          </cell>
          <cell r="S336">
            <v>2</v>
          </cell>
          <cell r="T336" t="str">
            <v>null</v>
          </cell>
          <cell r="U336">
            <v>1</v>
          </cell>
          <cell r="V336">
            <v>0</v>
          </cell>
          <cell r="W336">
            <v>0</v>
          </cell>
          <cell r="X336">
            <v>0</v>
          </cell>
          <cell r="Y336">
            <v>0</v>
          </cell>
          <cell r="Z336">
            <v>0</v>
          </cell>
          <cell r="AA336">
            <v>143</v>
          </cell>
          <cell r="AB336" t="str">
            <v>Balance Sheet</v>
          </cell>
          <cell r="AC336">
            <v>333</v>
          </cell>
          <cell r="AD336">
            <v>0</v>
          </cell>
          <cell r="AE336">
            <v>0</v>
          </cell>
          <cell r="AF336">
            <v>0</v>
          </cell>
          <cell r="AG336">
            <v>0</v>
          </cell>
          <cell r="AH336">
            <v>0</v>
          </cell>
          <cell r="AI336">
            <v>0</v>
          </cell>
          <cell r="AJ336">
            <v>0</v>
          </cell>
          <cell r="AK336">
            <v>0</v>
          </cell>
          <cell r="AL336">
            <v>0</v>
          </cell>
          <cell r="AM336">
            <v>0</v>
          </cell>
          <cell r="AN336" t="e">
            <v>#N/A</v>
          </cell>
          <cell r="AO336" t="e">
            <v>#N/A</v>
          </cell>
          <cell r="AP336" t="e">
            <v>#N/A</v>
          </cell>
          <cell r="AQ336" t="e">
            <v>#N/A</v>
          </cell>
          <cell r="AR336" t="e">
            <v>#N/A</v>
          </cell>
          <cell r="AS336" t="e">
            <v>#N/A</v>
          </cell>
          <cell r="AT336" t="e">
            <v>#N/A</v>
          </cell>
          <cell r="AU336" t="e">
            <v>#N/A</v>
          </cell>
          <cell r="AV336" t="e">
            <v>#N/A</v>
          </cell>
        </row>
        <row r="337">
          <cell r="A337">
            <v>172.2</v>
          </cell>
          <cell r="B337" t="str">
            <v>1basic_num_shares_outstand</v>
          </cell>
          <cell r="C337" t="str">
            <v>Basic shares outstanding</v>
          </cell>
          <cell r="D337" t="str">
            <v>(m)</v>
          </cell>
          <cell r="E337">
            <v>0</v>
          </cell>
          <cell r="F337">
            <v>0</v>
          </cell>
          <cell r="G337">
            <v>0</v>
          </cell>
          <cell r="H337">
            <v>0</v>
          </cell>
          <cell r="I337">
            <v>0</v>
          </cell>
          <cell r="J337">
            <v>0</v>
          </cell>
          <cell r="K337">
            <v>0</v>
          </cell>
          <cell r="L337">
            <v>0</v>
          </cell>
          <cell r="M337">
            <v>0</v>
          </cell>
          <cell r="N337" t="str">
            <v>basic_num_shares_outstand</v>
          </cell>
          <cell r="O337">
            <v>0</v>
          </cell>
          <cell r="P337">
            <v>0</v>
          </cell>
          <cell r="Q337">
            <v>1000000</v>
          </cell>
          <cell r="R337" t="str">
            <v>S</v>
          </cell>
          <cell r="S337">
            <v>2</v>
          </cell>
          <cell r="T337" t="str">
            <v>null</v>
          </cell>
          <cell r="U337">
            <v>1</v>
          </cell>
          <cell r="V337">
            <v>0</v>
          </cell>
          <cell r="W337">
            <v>0</v>
          </cell>
          <cell r="X337">
            <v>0</v>
          </cell>
          <cell r="Y337">
            <v>0</v>
          </cell>
          <cell r="Z337">
            <v>0</v>
          </cell>
          <cell r="AA337">
            <v>40</v>
          </cell>
          <cell r="AB337" t="str">
            <v>Balance Sheet</v>
          </cell>
          <cell r="AC337">
            <v>334</v>
          </cell>
          <cell r="AD337">
            <v>0</v>
          </cell>
          <cell r="AE337">
            <v>0</v>
          </cell>
          <cell r="AF337">
            <v>0</v>
          </cell>
          <cell r="AG337">
            <v>0</v>
          </cell>
          <cell r="AH337">
            <v>0</v>
          </cell>
          <cell r="AI337">
            <v>0</v>
          </cell>
          <cell r="AJ337">
            <v>0</v>
          </cell>
          <cell r="AK337">
            <v>0</v>
          </cell>
          <cell r="AL337">
            <v>0</v>
          </cell>
          <cell r="AM337">
            <v>0</v>
          </cell>
          <cell r="AN337" t="e">
            <v>#N/A</v>
          </cell>
          <cell r="AO337" t="e">
            <v>#N/A</v>
          </cell>
          <cell r="AP337" t="e">
            <v>#N/A</v>
          </cell>
          <cell r="AQ337" t="e">
            <v>#N/A</v>
          </cell>
          <cell r="AR337" t="e">
            <v>#N/A</v>
          </cell>
          <cell r="AS337" t="e">
            <v>#N/A</v>
          </cell>
          <cell r="AT337" t="e">
            <v>#N/A</v>
          </cell>
          <cell r="AU337" t="e">
            <v>#N/A</v>
          </cell>
          <cell r="AV337" t="e">
            <v>#N/A</v>
          </cell>
        </row>
        <row r="338">
          <cell r="A338">
            <v>173</v>
          </cell>
          <cell r="B338" t="str">
            <v>1b_current_liabilities</v>
          </cell>
          <cell r="C338" t="str">
            <v>Current liabilities</v>
          </cell>
          <cell r="D338" t="str">
            <v>(m)</v>
          </cell>
          <cell r="E338">
            <v>0</v>
          </cell>
          <cell r="F338">
            <v>0</v>
          </cell>
          <cell r="G338">
            <v>0</v>
          </cell>
          <cell r="H338">
            <v>0</v>
          </cell>
          <cell r="I338">
            <v>0</v>
          </cell>
          <cell r="J338">
            <v>0</v>
          </cell>
          <cell r="K338">
            <v>0</v>
          </cell>
          <cell r="L338">
            <v>0</v>
          </cell>
          <cell r="M338">
            <v>0</v>
          </cell>
          <cell r="N338" t="str">
            <v>b_current_liabilities</v>
          </cell>
          <cell r="O338">
            <v>0</v>
          </cell>
          <cell r="P338">
            <v>0</v>
          </cell>
          <cell r="Q338">
            <v>1000000</v>
          </cell>
          <cell r="R338" t="str">
            <v>E</v>
          </cell>
          <cell r="S338">
            <v>2</v>
          </cell>
          <cell r="T338" t="str">
            <v>null</v>
          </cell>
          <cell r="U338">
            <v>1</v>
          </cell>
          <cell r="V338">
            <v>0</v>
          </cell>
          <cell r="W338">
            <v>0</v>
          </cell>
          <cell r="X338">
            <v>0</v>
          </cell>
          <cell r="Y338">
            <v>0</v>
          </cell>
          <cell r="Z338">
            <v>0</v>
          </cell>
          <cell r="AA338">
            <v>96</v>
          </cell>
          <cell r="AB338" t="str">
            <v>Balance Sheet</v>
          </cell>
          <cell r="AC338">
            <v>335</v>
          </cell>
          <cell r="AD338">
            <v>0</v>
          </cell>
          <cell r="AE338">
            <v>0</v>
          </cell>
          <cell r="AF338">
            <v>0</v>
          </cell>
          <cell r="AG338">
            <v>0</v>
          </cell>
          <cell r="AH338">
            <v>0</v>
          </cell>
          <cell r="AI338">
            <v>0</v>
          </cell>
          <cell r="AJ338">
            <v>0</v>
          </cell>
          <cell r="AK338">
            <v>0</v>
          </cell>
          <cell r="AL338">
            <v>0</v>
          </cell>
          <cell r="AM338">
            <v>0</v>
          </cell>
          <cell r="AN338">
            <v>173</v>
          </cell>
          <cell r="AO338" t="str">
            <v>Current Liabilities</v>
          </cell>
          <cell r="AP338" t="str">
            <v>m</v>
          </cell>
          <cell r="AQ338">
            <v>0</v>
          </cell>
          <cell r="AR338">
            <v>0</v>
          </cell>
          <cell r="AS338">
            <v>0</v>
          </cell>
          <cell r="AT338">
            <v>0</v>
          </cell>
          <cell r="AU338" t="e">
            <v>#VALUE!</v>
          </cell>
          <cell r="AV338" t="e">
            <v>#VALUE!</v>
          </cell>
        </row>
        <row r="339">
          <cell r="A339">
            <v>174</v>
          </cell>
          <cell r="B339" t="str">
            <v>1b_long_term_debt</v>
          </cell>
          <cell r="C339" t="str">
            <v>Long term debt</v>
          </cell>
          <cell r="D339" t="str">
            <v>(m)</v>
          </cell>
          <cell r="E339">
            <v>0</v>
          </cell>
          <cell r="F339">
            <v>0</v>
          </cell>
          <cell r="G339">
            <v>0</v>
          </cell>
          <cell r="H339">
            <v>0</v>
          </cell>
          <cell r="I339">
            <v>0</v>
          </cell>
          <cell r="J339">
            <v>0</v>
          </cell>
          <cell r="K339">
            <v>0</v>
          </cell>
          <cell r="L339">
            <v>0</v>
          </cell>
          <cell r="M339">
            <v>0</v>
          </cell>
          <cell r="N339" t="str">
            <v>b_long_term_debt</v>
          </cell>
          <cell r="O339">
            <v>0</v>
          </cell>
          <cell r="P339">
            <v>0</v>
          </cell>
          <cell r="Q339">
            <v>1000000</v>
          </cell>
          <cell r="R339" t="str">
            <v>E</v>
          </cell>
          <cell r="S339">
            <v>2</v>
          </cell>
          <cell r="T339" t="str">
            <v>null</v>
          </cell>
          <cell r="U339">
            <v>1</v>
          </cell>
          <cell r="V339">
            <v>0</v>
          </cell>
          <cell r="W339">
            <v>0</v>
          </cell>
          <cell r="X339">
            <v>0</v>
          </cell>
          <cell r="Y339">
            <v>0</v>
          </cell>
          <cell r="Z339">
            <v>0</v>
          </cell>
          <cell r="AA339">
            <v>323</v>
          </cell>
          <cell r="AB339" t="str">
            <v>Balance Sheet</v>
          </cell>
          <cell r="AC339">
            <v>336</v>
          </cell>
          <cell r="AD339">
            <v>0</v>
          </cell>
          <cell r="AE339">
            <v>0</v>
          </cell>
          <cell r="AF339">
            <v>0</v>
          </cell>
          <cell r="AG339">
            <v>0</v>
          </cell>
          <cell r="AH339">
            <v>0</v>
          </cell>
          <cell r="AI339">
            <v>0</v>
          </cell>
          <cell r="AJ339">
            <v>0</v>
          </cell>
          <cell r="AK339">
            <v>0</v>
          </cell>
          <cell r="AL339">
            <v>0</v>
          </cell>
          <cell r="AM339">
            <v>0</v>
          </cell>
          <cell r="AN339">
            <v>174</v>
          </cell>
          <cell r="AO339" t="str">
            <v>Long term debt</v>
          </cell>
          <cell r="AP339" t="str">
            <v>m</v>
          </cell>
          <cell r="AQ339">
            <v>0</v>
          </cell>
          <cell r="AR339">
            <v>0</v>
          </cell>
          <cell r="AS339">
            <v>0</v>
          </cell>
          <cell r="AT339">
            <v>0</v>
          </cell>
          <cell r="AU339" t="e">
            <v>#VALUE!</v>
          </cell>
          <cell r="AV339" t="e">
            <v>#VALUE!</v>
          </cell>
        </row>
        <row r="340">
          <cell r="A340">
            <v>174.2</v>
          </cell>
          <cell r="B340" t="str">
            <v>1b_gross_debts</v>
          </cell>
          <cell r="C340" t="str">
            <v>Gross debt</v>
          </cell>
          <cell r="D340" t="str">
            <v>(m)</v>
          </cell>
          <cell r="E340">
            <v>0</v>
          </cell>
          <cell r="F340">
            <v>0</v>
          </cell>
          <cell r="G340">
            <v>0</v>
          </cell>
          <cell r="H340">
            <v>0</v>
          </cell>
          <cell r="I340">
            <v>0</v>
          </cell>
          <cell r="J340">
            <v>0</v>
          </cell>
          <cell r="K340">
            <v>0</v>
          </cell>
          <cell r="L340">
            <v>0</v>
          </cell>
          <cell r="M340">
            <v>0</v>
          </cell>
          <cell r="N340" t="str">
            <v>b_gross_debts</v>
          </cell>
          <cell r="O340">
            <v>0</v>
          </cell>
          <cell r="P340">
            <v>0</v>
          </cell>
          <cell r="Q340">
            <v>1000000</v>
          </cell>
          <cell r="R340" t="str">
            <v>E</v>
          </cell>
          <cell r="S340">
            <v>2</v>
          </cell>
          <cell r="T340" t="str">
            <v>null</v>
          </cell>
          <cell r="U340">
            <v>1</v>
          </cell>
          <cell r="V340">
            <v>0</v>
          </cell>
          <cell r="W340">
            <v>0</v>
          </cell>
          <cell r="X340">
            <v>0</v>
          </cell>
          <cell r="Y340">
            <v>0</v>
          </cell>
          <cell r="Z340">
            <v>0</v>
          </cell>
          <cell r="AA340">
            <v>275</v>
          </cell>
          <cell r="AB340" t="str">
            <v>Balance Sheet</v>
          </cell>
          <cell r="AC340">
            <v>337</v>
          </cell>
          <cell r="AD340">
            <v>0</v>
          </cell>
          <cell r="AE340">
            <v>0</v>
          </cell>
          <cell r="AF340">
            <v>0</v>
          </cell>
          <cell r="AG340">
            <v>0</v>
          </cell>
          <cell r="AH340">
            <v>0</v>
          </cell>
          <cell r="AI340">
            <v>0</v>
          </cell>
          <cell r="AJ340">
            <v>0</v>
          </cell>
          <cell r="AK340">
            <v>0</v>
          </cell>
          <cell r="AL340">
            <v>0</v>
          </cell>
          <cell r="AM340">
            <v>0</v>
          </cell>
          <cell r="AN340" t="e">
            <v>#N/A</v>
          </cell>
          <cell r="AO340" t="e">
            <v>#N/A</v>
          </cell>
          <cell r="AP340" t="e">
            <v>#N/A</v>
          </cell>
          <cell r="AQ340" t="e">
            <v>#N/A</v>
          </cell>
          <cell r="AR340" t="e">
            <v>#N/A</v>
          </cell>
          <cell r="AS340" t="e">
            <v>#N/A</v>
          </cell>
          <cell r="AT340" t="e">
            <v>#N/A</v>
          </cell>
          <cell r="AU340" t="e">
            <v>#N/A</v>
          </cell>
          <cell r="AV340" t="e">
            <v>#N/A</v>
          </cell>
        </row>
        <row r="341">
          <cell r="A341">
            <v>175</v>
          </cell>
          <cell r="B341" t="str">
            <v>1b_deferred_credits</v>
          </cell>
          <cell r="C341" t="str">
            <v>Deferred credits</v>
          </cell>
          <cell r="D341" t="str">
            <v>(m)</v>
          </cell>
          <cell r="E341">
            <v>0</v>
          </cell>
          <cell r="F341">
            <v>0</v>
          </cell>
          <cell r="G341">
            <v>0</v>
          </cell>
          <cell r="H341">
            <v>0</v>
          </cell>
          <cell r="I341">
            <v>0</v>
          </cell>
          <cell r="J341">
            <v>0</v>
          </cell>
          <cell r="K341">
            <v>0</v>
          </cell>
          <cell r="L341">
            <v>0</v>
          </cell>
          <cell r="M341">
            <v>0</v>
          </cell>
          <cell r="N341" t="str">
            <v>b_deferred_credits</v>
          </cell>
          <cell r="O341">
            <v>0</v>
          </cell>
          <cell r="P341">
            <v>0</v>
          </cell>
          <cell r="Q341">
            <v>1000000</v>
          </cell>
          <cell r="R341" t="str">
            <v>E</v>
          </cell>
          <cell r="S341">
            <v>2</v>
          </cell>
          <cell r="T341" t="str">
            <v>null</v>
          </cell>
          <cell r="U341">
            <v>1</v>
          </cell>
          <cell r="V341">
            <v>0</v>
          </cell>
          <cell r="W341">
            <v>0</v>
          </cell>
          <cell r="X341">
            <v>0</v>
          </cell>
          <cell r="Y341">
            <v>0</v>
          </cell>
          <cell r="Z341">
            <v>0</v>
          </cell>
          <cell r="AA341">
            <v>97</v>
          </cell>
          <cell r="AB341" t="str">
            <v>Balance Sheet</v>
          </cell>
          <cell r="AC341">
            <v>338</v>
          </cell>
          <cell r="AD341">
            <v>0</v>
          </cell>
          <cell r="AE341">
            <v>0</v>
          </cell>
          <cell r="AF341">
            <v>0</v>
          </cell>
          <cell r="AG341">
            <v>0</v>
          </cell>
          <cell r="AH341">
            <v>0</v>
          </cell>
          <cell r="AI341">
            <v>0</v>
          </cell>
          <cell r="AJ341">
            <v>0</v>
          </cell>
          <cell r="AK341">
            <v>0</v>
          </cell>
          <cell r="AL341">
            <v>0</v>
          </cell>
          <cell r="AM341">
            <v>0</v>
          </cell>
          <cell r="AN341">
            <v>175</v>
          </cell>
          <cell r="AO341" t="str">
            <v>Deferred credits</v>
          </cell>
          <cell r="AP341" t="str">
            <v>m</v>
          </cell>
          <cell r="AQ341">
            <v>0</v>
          </cell>
          <cell r="AR341">
            <v>0</v>
          </cell>
          <cell r="AS341">
            <v>0</v>
          </cell>
          <cell r="AT341">
            <v>0</v>
          </cell>
          <cell r="AU341" t="e">
            <v>#VALUE!</v>
          </cell>
          <cell r="AV341" t="e">
            <v>#VALUE!</v>
          </cell>
        </row>
        <row r="342">
          <cell r="A342">
            <v>175.2</v>
          </cell>
          <cell r="B342" t="str">
            <v>1fd_deferred_tax</v>
          </cell>
          <cell r="C342" t="str">
            <v>Deferred tax</v>
          </cell>
          <cell r="D342" t="str">
            <v>(m)</v>
          </cell>
          <cell r="E342">
            <v>0</v>
          </cell>
          <cell r="F342">
            <v>0</v>
          </cell>
          <cell r="G342">
            <v>0</v>
          </cell>
          <cell r="H342">
            <v>0</v>
          </cell>
          <cell r="I342">
            <v>0</v>
          </cell>
          <cell r="J342">
            <v>0</v>
          </cell>
          <cell r="K342">
            <v>0</v>
          </cell>
          <cell r="L342">
            <v>0</v>
          </cell>
          <cell r="M342">
            <v>0</v>
          </cell>
          <cell r="N342" t="str">
            <v>fd_deferred_tax</v>
          </cell>
          <cell r="O342">
            <v>0</v>
          </cell>
          <cell r="P342">
            <v>0</v>
          </cell>
          <cell r="Q342">
            <v>1000000</v>
          </cell>
          <cell r="R342" t="str">
            <v>E</v>
          </cell>
          <cell r="S342">
            <v>2</v>
          </cell>
          <cell r="T342" t="str">
            <v>null</v>
          </cell>
          <cell r="U342">
            <v>1</v>
          </cell>
          <cell r="V342">
            <v>0</v>
          </cell>
          <cell r="W342">
            <v>0</v>
          </cell>
          <cell r="X342">
            <v>0</v>
          </cell>
          <cell r="Y342">
            <v>0</v>
          </cell>
          <cell r="Z342">
            <v>0</v>
          </cell>
          <cell r="AA342">
            <v>100</v>
          </cell>
          <cell r="AB342" t="str">
            <v>Balance Sheet</v>
          </cell>
          <cell r="AC342">
            <v>339</v>
          </cell>
          <cell r="AD342">
            <v>0</v>
          </cell>
          <cell r="AE342">
            <v>0</v>
          </cell>
          <cell r="AF342">
            <v>0</v>
          </cell>
          <cell r="AG342">
            <v>0</v>
          </cell>
          <cell r="AH342">
            <v>0</v>
          </cell>
          <cell r="AI342">
            <v>0</v>
          </cell>
          <cell r="AJ342">
            <v>0</v>
          </cell>
          <cell r="AK342">
            <v>0</v>
          </cell>
          <cell r="AL342">
            <v>0</v>
          </cell>
          <cell r="AM342">
            <v>0</v>
          </cell>
          <cell r="AN342" t="e">
            <v>#N/A</v>
          </cell>
          <cell r="AO342" t="e">
            <v>#N/A</v>
          </cell>
          <cell r="AP342" t="e">
            <v>#N/A</v>
          </cell>
          <cell r="AQ342" t="e">
            <v>#N/A</v>
          </cell>
          <cell r="AR342" t="e">
            <v>#N/A</v>
          </cell>
          <cell r="AS342" t="e">
            <v>#N/A</v>
          </cell>
          <cell r="AT342" t="e">
            <v>#N/A</v>
          </cell>
          <cell r="AU342" t="e">
            <v>#N/A</v>
          </cell>
          <cell r="AV342" t="e">
            <v>#N/A</v>
          </cell>
        </row>
        <row r="343">
          <cell r="A343">
            <v>176</v>
          </cell>
          <cell r="B343" t="str">
            <v>1b_total_liabilities</v>
          </cell>
          <cell r="C343" t="str">
            <v>Total liabilities</v>
          </cell>
          <cell r="D343" t="str">
            <v>(m)</v>
          </cell>
          <cell r="E343">
            <v>0</v>
          </cell>
          <cell r="F343">
            <v>0</v>
          </cell>
          <cell r="G343">
            <v>0</v>
          </cell>
          <cell r="H343">
            <v>0</v>
          </cell>
          <cell r="I343">
            <v>0</v>
          </cell>
          <cell r="J343">
            <v>0</v>
          </cell>
          <cell r="K343">
            <v>0</v>
          </cell>
          <cell r="L343">
            <v>0</v>
          </cell>
          <cell r="M343">
            <v>0</v>
          </cell>
          <cell r="N343" t="str">
            <v>b_total_liabilities</v>
          </cell>
          <cell r="O343">
            <v>0</v>
          </cell>
          <cell r="P343">
            <v>0</v>
          </cell>
          <cell r="Q343">
            <v>1000000</v>
          </cell>
          <cell r="R343" t="str">
            <v>E</v>
          </cell>
          <cell r="S343">
            <v>2</v>
          </cell>
          <cell r="T343" t="str">
            <v>null</v>
          </cell>
          <cell r="U343">
            <v>1</v>
          </cell>
          <cell r="V343">
            <v>0</v>
          </cell>
          <cell r="W343">
            <v>0</v>
          </cell>
          <cell r="X343">
            <v>0</v>
          </cell>
          <cell r="Y343">
            <v>0</v>
          </cell>
          <cell r="Z343">
            <v>0</v>
          </cell>
          <cell r="AA343">
            <v>562</v>
          </cell>
          <cell r="AB343" t="str">
            <v>Balance Sheet</v>
          </cell>
          <cell r="AC343">
            <v>340</v>
          </cell>
          <cell r="AD343">
            <v>0</v>
          </cell>
          <cell r="AE343">
            <v>0</v>
          </cell>
          <cell r="AF343">
            <v>0</v>
          </cell>
          <cell r="AG343">
            <v>0</v>
          </cell>
          <cell r="AH343">
            <v>0</v>
          </cell>
          <cell r="AI343">
            <v>0</v>
          </cell>
          <cell r="AJ343">
            <v>0</v>
          </cell>
          <cell r="AK343">
            <v>0</v>
          </cell>
          <cell r="AL343">
            <v>0</v>
          </cell>
          <cell r="AM343">
            <v>0</v>
          </cell>
          <cell r="AN343">
            <v>176</v>
          </cell>
          <cell r="AO343" t="str">
            <v>Total Liabilities</v>
          </cell>
          <cell r="AP343" t="str">
            <v>m</v>
          </cell>
          <cell r="AQ343">
            <v>0</v>
          </cell>
          <cell r="AR343">
            <v>0</v>
          </cell>
          <cell r="AS343">
            <v>0</v>
          </cell>
          <cell r="AT343">
            <v>0</v>
          </cell>
          <cell r="AU343" t="e">
            <v>#VALUE!</v>
          </cell>
          <cell r="AV343" t="e">
            <v>#VALUE!</v>
          </cell>
        </row>
        <row r="344">
          <cell r="A344">
            <v>176.2</v>
          </cell>
          <cell r="B344" t="str">
            <v>1b_total_liabilities_and_share_holdr_funds</v>
          </cell>
          <cell r="C344" t="str">
            <v>Total liabilities &amp; ordinary shareholders funds</v>
          </cell>
          <cell r="D344" t="str">
            <v>(m)</v>
          </cell>
          <cell r="E344">
            <v>0</v>
          </cell>
          <cell r="F344">
            <v>0</v>
          </cell>
          <cell r="G344">
            <v>0</v>
          </cell>
          <cell r="H344">
            <v>0</v>
          </cell>
          <cell r="I344">
            <v>0</v>
          </cell>
          <cell r="J344">
            <v>0</v>
          </cell>
          <cell r="K344">
            <v>0</v>
          </cell>
          <cell r="L344">
            <v>0</v>
          </cell>
          <cell r="M344">
            <v>0</v>
          </cell>
          <cell r="N344" t="str">
            <v>b_total_liabilities_and_share_holdr_funds</v>
          </cell>
          <cell r="O344">
            <v>0</v>
          </cell>
          <cell r="P344">
            <v>0</v>
          </cell>
          <cell r="Q344">
            <v>1000000</v>
          </cell>
          <cell r="R344" t="str">
            <v>E</v>
          </cell>
          <cell r="S344">
            <v>2</v>
          </cell>
          <cell r="T344" t="str">
            <v>null</v>
          </cell>
          <cell r="U344">
            <v>1</v>
          </cell>
          <cell r="V344">
            <v>0</v>
          </cell>
          <cell r="W344">
            <v>0</v>
          </cell>
          <cell r="X344">
            <v>0</v>
          </cell>
          <cell r="Y344">
            <v>0</v>
          </cell>
          <cell r="Z344">
            <v>0</v>
          </cell>
          <cell r="AA344">
            <v>563</v>
          </cell>
          <cell r="AB344" t="str">
            <v>Balance Sheet</v>
          </cell>
          <cell r="AC344">
            <v>341</v>
          </cell>
          <cell r="AD344">
            <v>0</v>
          </cell>
          <cell r="AE344">
            <v>0</v>
          </cell>
          <cell r="AF344">
            <v>0</v>
          </cell>
          <cell r="AG344">
            <v>0</v>
          </cell>
          <cell r="AH344">
            <v>0</v>
          </cell>
          <cell r="AI344">
            <v>0</v>
          </cell>
          <cell r="AJ344">
            <v>0</v>
          </cell>
          <cell r="AK344">
            <v>0</v>
          </cell>
          <cell r="AL344">
            <v>0</v>
          </cell>
          <cell r="AM344">
            <v>0</v>
          </cell>
          <cell r="AN344" t="e">
            <v>#N/A</v>
          </cell>
          <cell r="AO344" t="e">
            <v>#N/A</v>
          </cell>
          <cell r="AP344" t="e">
            <v>#N/A</v>
          </cell>
          <cell r="AQ344" t="e">
            <v>#N/A</v>
          </cell>
          <cell r="AR344" t="e">
            <v>#N/A</v>
          </cell>
          <cell r="AS344" t="e">
            <v>#N/A</v>
          </cell>
          <cell r="AT344" t="e">
            <v>#N/A</v>
          </cell>
          <cell r="AU344" t="e">
            <v>#N/A</v>
          </cell>
          <cell r="AV344" t="e">
            <v>#N/A</v>
          </cell>
        </row>
        <row r="345">
          <cell r="A345">
            <v>176.4</v>
          </cell>
          <cell r="B345" t="str">
            <v>1b_other_noncurrent_liabs</v>
          </cell>
          <cell r="C345" t="str">
            <v>Other non-current liabilities</v>
          </cell>
          <cell r="D345" t="str">
            <v>(m)</v>
          </cell>
          <cell r="E345">
            <v>0</v>
          </cell>
          <cell r="F345">
            <v>0</v>
          </cell>
          <cell r="G345">
            <v>0</v>
          </cell>
          <cell r="H345">
            <v>0</v>
          </cell>
          <cell r="I345">
            <v>0</v>
          </cell>
          <cell r="J345">
            <v>0</v>
          </cell>
          <cell r="K345">
            <v>0</v>
          </cell>
          <cell r="L345">
            <v>0</v>
          </cell>
          <cell r="M345">
            <v>0</v>
          </cell>
          <cell r="N345" t="str">
            <v>b_other_noncurrent_liabs</v>
          </cell>
          <cell r="O345">
            <v>0</v>
          </cell>
          <cell r="P345">
            <v>0</v>
          </cell>
          <cell r="Q345">
            <v>1000000</v>
          </cell>
          <cell r="R345" t="str">
            <v>E</v>
          </cell>
          <cell r="S345">
            <v>2</v>
          </cell>
          <cell r="T345" t="str">
            <v>null</v>
          </cell>
          <cell r="U345">
            <v>1</v>
          </cell>
          <cell r="V345">
            <v>0</v>
          </cell>
          <cell r="W345">
            <v>0</v>
          </cell>
          <cell r="X345">
            <v>0</v>
          </cell>
          <cell r="Y345">
            <v>0</v>
          </cell>
          <cell r="Z345">
            <v>0</v>
          </cell>
          <cell r="AA345">
            <v>352</v>
          </cell>
          <cell r="AB345" t="str">
            <v>Balance Sheet</v>
          </cell>
          <cell r="AC345">
            <v>342</v>
          </cell>
          <cell r="AD345">
            <v>0</v>
          </cell>
          <cell r="AE345">
            <v>0</v>
          </cell>
          <cell r="AF345">
            <v>0</v>
          </cell>
          <cell r="AG345">
            <v>0</v>
          </cell>
          <cell r="AH345">
            <v>0</v>
          </cell>
          <cell r="AI345">
            <v>0</v>
          </cell>
          <cell r="AJ345">
            <v>0</v>
          </cell>
          <cell r="AK345">
            <v>0</v>
          </cell>
          <cell r="AL345">
            <v>0</v>
          </cell>
          <cell r="AM345">
            <v>0</v>
          </cell>
          <cell r="AN345" t="e">
            <v>#N/A</v>
          </cell>
          <cell r="AO345" t="e">
            <v>#N/A</v>
          </cell>
          <cell r="AP345" t="e">
            <v>#N/A</v>
          </cell>
          <cell r="AQ345" t="e">
            <v>#N/A</v>
          </cell>
          <cell r="AR345" t="e">
            <v>#N/A</v>
          </cell>
          <cell r="AS345" t="e">
            <v>#N/A</v>
          </cell>
          <cell r="AT345" t="e">
            <v>#N/A</v>
          </cell>
          <cell r="AU345" t="e">
            <v>#N/A</v>
          </cell>
          <cell r="AV345" t="e">
            <v>#N/A</v>
          </cell>
        </row>
        <row r="346">
          <cell r="A346">
            <v>342.2</v>
          </cell>
          <cell r="B346" t="str">
            <v>1b_payables</v>
          </cell>
          <cell r="C346" t="str">
            <v>Payables</v>
          </cell>
          <cell r="D346" t="str">
            <v>(m)</v>
          </cell>
          <cell r="E346">
            <v>0</v>
          </cell>
          <cell r="F346">
            <v>0</v>
          </cell>
          <cell r="G346">
            <v>0</v>
          </cell>
          <cell r="H346">
            <v>0</v>
          </cell>
          <cell r="I346">
            <v>0</v>
          </cell>
          <cell r="J346">
            <v>0</v>
          </cell>
          <cell r="K346">
            <v>0</v>
          </cell>
          <cell r="L346">
            <v>0</v>
          </cell>
          <cell r="M346">
            <v>0</v>
          </cell>
          <cell r="N346" t="str">
            <v>b_payables</v>
          </cell>
          <cell r="O346">
            <v>0</v>
          </cell>
          <cell r="P346">
            <v>0</v>
          </cell>
          <cell r="Q346">
            <v>1000000</v>
          </cell>
          <cell r="R346" t="str">
            <v>E</v>
          </cell>
          <cell r="S346">
            <v>2</v>
          </cell>
          <cell r="T346" t="str">
            <v>null</v>
          </cell>
          <cell r="U346">
            <v>1</v>
          </cell>
          <cell r="V346">
            <v>0</v>
          </cell>
          <cell r="W346">
            <v>0</v>
          </cell>
          <cell r="X346">
            <v>0</v>
          </cell>
          <cell r="Y346">
            <v>0</v>
          </cell>
          <cell r="Z346">
            <v>0</v>
          </cell>
          <cell r="AA346">
            <v>465</v>
          </cell>
          <cell r="AB346" t="str">
            <v>Balance Sheet</v>
          </cell>
          <cell r="AC346">
            <v>342</v>
          </cell>
          <cell r="AD346">
            <v>0</v>
          </cell>
          <cell r="AE346">
            <v>0</v>
          </cell>
          <cell r="AF346">
            <v>0</v>
          </cell>
          <cell r="AG346">
            <v>0</v>
          </cell>
          <cell r="AH346">
            <v>0</v>
          </cell>
          <cell r="AI346">
            <v>0</v>
          </cell>
          <cell r="AJ346">
            <v>0</v>
          </cell>
          <cell r="AK346">
            <v>0</v>
          </cell>
          <cell r="AL346">
            <v>0</v>
          </cell>
          <cell r="AM346">
            <v>0</v>
          </cell>
          <cell r="AN346" t="e">
            <v>#N/A</v>
          </cell>
          <cell r="AO346" t="e">
            <v>#N/A</v>
          </cell>
          <cell r="AP346" t="e">
            <v>#N/A</v>
          </cell>
          <cell r="AQ346" t="e">
            <v>#N/A</v>
          </cell>
          <cell r="AR346" t="e">
            <v>#N/A</v>
          </cell>
          <cell r="AS346" t="e">
            <v>#N/A</v>
          </cell>
          <cell r="AT346" t="e">
            <v>#N/A</v>
          </cell>
          <cell r="AU346" t="e">
            <v>#N/A</v>
          </cell>
          <cell r="AV346" t="e">
            <v>#N/A</v>
          </cell>
        </row>
        <row r="347">
          <cell r="A347">
            <v>346.2</v>
          </cell>
          <cell r="B347" t="str">
            <v>1b_receivables</v>
          </cell>
          <cell r="C347" t="str">
            <v>Receivables</v>
          </cell>
          <cell r="D347" t="str">
            <v>(m)</v>
          </cell>
          <cell r="E347">
            <v>0</v>
          </cell>
          <cell r="F347">
            <v>0</v>
          </cell>
          <cell r="G347">
            <v>0</v>
          </cell>
          <cell r="H347">
            <v>0</v>
          </cell>
          <cell r="I347">
            <v>0</v>
          </cell>
          <cell r="J347">
            <v>0</v>
          </cell>
          <cell r="K347">
            <v>0</v>
          </cell>
          <cell r="L347">
            <v>0</v>
          </cell>
          <cell r="M347">
            <v>0</v>
          </cell>
          <cell r="N347" t="str">
            <v>b_receivables</v>
          </cell>
          <cell r="O347">
            <v>0</v>
          </cell>
          <cell r="P347">
            <v>0</v>
          </cell>
          <cell r="Q347">
            <v>1000000</v>
          </cell>
          <cell r="R347" t="str">
            <v>E</v>
          </cell>
          <cell r="S347">
            <v>2</v>
          </cell>
          <cell r="T347" t="str">
            <v>null</v>
          </cell>
          <cell r="U347">
            <v>1</v>
          </cell>
          <cell r="V347">
            <v>0</v>
          </cell>
          <cell r="W347">
            <v>0</v>
          </cell>
          <cell r="X347">
            <v>0</v>
          </cell>
          <cell r="Y347">
            <v>0</v>
          </cell>
          <cell r="Z347">
            <v>0</v>
          </cell>
          <cell r="AA347">
            <v>499</v>
          </cell>
          <cell r="AB347" t="str">
            <v>Balance Sheet</v>
          </cell>
          <cell r="AC347">
            <v>342</v>
          </cell>
          <cell r="AD347">
            <v>0</v>
          </cell>
          <cell r="AE347">
            <v>0</v>
          </cell>
          <cell r="AF347">
            <v>0</v>
          </cell>
          <cell r="AG347">
            <v>0</v>
          </cell>
          <cell r="AH347">
            <v>0</v>
          </cell>
          <cell r="AI347">
            <v>0</v>
          </cell>
          <cell r="AJ347">
            <v>0</v>
          </cell>
          <cell r="AK347">
            <v>0</v>
          </cell>
          <cell r="AL347">
            <v>0</v>
          </cell>
          <cell r="AM347">
            <v>0</v>
          </cell>
          <cell r="AN347" t="e">
            <v>#N/A</v>
          </cell>
          <cell r="AO347" t="e">
            <v>#N/A</v>
          </cell>
          <cell r="AP347" t="e">
            <v>#N/A</v>
          </cell>
          <cell r="AQ347" t="e">
            <v>#N/A</v>
          </cell>
          <cell r="AR347" t="e">
            <v>#N/A</v>
          </cell>
          <cell r="AS347" t="e">
            <v>#N/A</v>
          </cell>
          <cell r="AT347" t="e">
            <v>#N/A</v>
          </cell>
          <cell r="AU347" t="e">
            <v>#N/A</v>
          </cell>
          <cell r="AV347" t="e">
            <v>#N/A</v>
          </cell>
        </row>
        <row r="348">
          <cell r="A348">
            <v>177</v>
          </cell>
          <cell r="B348" t="str">
            <v>1b_non_perform_loans</v>
          </cell>
          <cell r="C348" t="str">
            <v>Non-performing loans</v>
          </cell>
          <cell r="D348" t="str">
            <v>(m)</v>
          </cell>
          <cell r="E348">
            <v>0</v>
          </cell>
          <cell r="F348">
            <v>0</v>
          </cell>
          <cell r="G348">
            <v>0</v>
          </cell>
          <cell r="H348">
            <v>0</v>
          </cell>
          <cell r="I348">
            <v>0</v>
          </cell>
          <cell r="J348">
            <v>0</v>
          </cell>
          <cell r="K348">
            <v>0</v>
          </cell>
          <cell r="L348">
            <v>0</v>
          </cell>
          <cell r="M348">
            <v>0</v>
          </cell>
          <cell r="N348" t="str">
            <v>b_non_perform_loans</v>
          </cell>
          <cell r="O348">
            <v>0</v>
          </cell>
          <cell r="P348">
            <v>0</v>
          </cell>
          <cell r="Q348">
            <v>1000000</v>
          </cell>
          <cell r="R348" t="str">
            <v>E</v>
          </cell>
          <cell r="S348">
            <v>2</v>
          </cell>
          <cell r="T348" t="str">
            <v>null</v>
          </cell>
          <cell r="U348">
            <v>1</v>
          </cell>
          <cell r="V348">
            <v>0</v>
          </cell>
          <cell r="W348">
            <v>0</v>
          </cell>
          <cell r="X348">
            <v>0</v>
          </cell>
          <cell r="Y348">
            <v>0</v>
          </cell>
          <cell r="Z348">
            <v>0</v>
          </cell>
          <cell r="AA348">
            <v>406</v>
          </cell>
          <cell r="AB348" t="str">
            <v>Balance Sheet</v>
          </cell>
          <cell r="AC348">
            <v>345</v>
          </cell>
          <cell r="AD348">
            <v>0</v>
          </cell>
          <cell r="AE348">
            <v>0</v>
          </cell>
          <cell r="AF348">
            <v>0</v>
          </cell>
          <cell r="AG348">
            <v>0</v>
          </cell>
          <cell r="AH348">
            <v>0</v>
          </cell>
          <cell r="AI348">
            <v>0</v>
          </cell>
          <cell r="AJ348">
            <v>0</v>
          </cell>
          <cell r="AK348">
            <v>0</v>
          </cell>
          <cell r="AL348">
            <v>0</v>
          </cell>
          <cell r="AM348">
            <v>0</v>
          </cell>
          <cell r="AN348">
            <v>177</v>
          </cell>
          <cell r="AO348" t="str">
            <v>Non-performing loans</v>
          </cell>
          <cell r="AP348" t="str">
            <v>m</v>
          </cell>
          <cell r="AQ348">
            <v>0</v>
          </cell>
          <cell r="AR348" t="str">
            <v>Banks</v>
          </cell>
          <cell r="AS348">
            <v>0</v>
          </cell>
          <cell r="AT348">
            <v>0</v>
          </cell>
          <cell r="AU348" t="e">
            <v>#VALUE!</v>
          </cell>
          <cell r="AV348" t="e">
            <v>#VALUE!</v>
          </cell>
        </row>
        <row r="349">
          <cell r="A349">
            <v>178</v>
          </cell>
          <cell r="B349" t="str">
            <v>1b_risk_weighted_assets</v>
          </cell>
          <cell r="C349" t="str">
            <v>Risk-weighted assets</v>
          </cell>
          <cell r="D349" t="str">
            <v>(m)</v>
          </cell>
          <cell r="E349">
            <v>0</v>
          </cell>
          <cell r="F349">
            <v>0</v>
          </cell>
          <cell r="G349">
            <v>0</v>
          </cell>
          <cell r="H349">
            <v>0</v>
          </cell>
          <cell r="I349">
            <v>0</v>
          </cell>
          <cell r="J349">
            <v>0</v>
          </cell>
          <cell r="K349">
            <v>0</v>
          </cell>
          <cell r="L349">
            <v>0</v>
          </cell>
          <cell r="M349">
            <v>0</v>
          </cell>
          <cell r="N349" t="str">
            <v>b_risk_weighted_assets</v>
          </cell>
          <cell r="O349">
            <v>0</v>
          </cell>
          <cell r="P349">
            <v>0</v>
          </cell>
          <cell r="Q349">
            <v>1000000</v>
          </cell>
          <cell r="R349" t="str">
            <v>E</v>
          </cell>
          <cell r="S349">
            <v>2</v>
          </cell>
          <cell r="T349" t="str">
            <v>null</v>
          </cell>
          <cell r="U349">
            <v>1</v>
          </cell>
          <cell r="V349">
            <v>0</v>
          </cell>
          <cell r="W349">
            <v>0</v>
          </cell>
          <cell r="X349">
            <v>0</v>
          </cell>
          <cell r="Y349">
            <v>0</v>
          </cell>
          <cell r="Z349">
            <v>0</v>
          </cell>
          <cell r="AA349">
            <v>508</v>
          </cell>
          <cell r="AB349" t="str">
            <v>Balance Sheet</v>
          </cell>
          <cell r="AC349">
            <v>346</v>
          </cell>
          <cell r="AD349">
            <v>0</v>
          </cell>
          <cell r="AE349">
            <v>0</v>
          </cell>
          <cell r="AF349">
            <v>0</v>
          </cell>
          <cell r="AG349">
            <v>0</v>
          </cell>
          <cell r="AH349">
            <v>0</v>
          </cell>
          <cell r="AI349">
            <v>0</v>
          </cell>
          <cell r="AJ349">
            <v>0</v>
          </cell>
          <cell r="AK349">
            <v>0</v>
          </cell>
          <cell r="AL349">
            <v>0</v>
          </cell>
          <cell r="AM349">
            <v>0</v>
          </cell>
          <cell r="AN349">
            <v>178</v>
          </cell>
          <cell r="AO349" t="str">
            <v>Risk-weighted assets</v>
          </cell>
          <cell r="AP349" t="str">
            <v>m</v>
          </cell>
          <cell r="AQ349">
            <v>0</v>
          </cell>
          <cell r="AR349" t="str">
            <v>Banks</v>
          </cell>
          <cell r="AS349">
            <v>0</v>
          </cell>
          <cell r="AT349">
            <v>0</v>
          </cell>
          <cell r="AU349" t="e">
            <v>#VALUE!</v>
          </cell>
          <cell r="AV349" t="e">
            <v>#VALUE!</v>
          </cell>
        </row>
        <row r="350">
          <cell r="A350">
            <v>179</v>
          </cell>
          <cell r="B350" t="str">
            <v>1b_gross_loans</v>
          </cell>
          <cell r="C350" t="str">
            <v>Gross loans</v>
          </cell>
          <cell r="D350" t="str">
            <v>(m)</v>
          </cell>
          <cell r="E350">
            <v>0</v>
          </cell>
          <cell r="F350">
            <v>0</v>
          </cell>
          <cell r="G350">
            <v>0</v>
          </cell>
          <cell r="H350">
            <v>0</v>
          </cell>
          <cell r="I350">
            <v>0</v>
          </cell>
          <cell r="J350">
            <v>0</v>
          </cell>
          <cell r="K350">
            <v>0</v>
          </cell>
          <cell r="L350">
            <v>0</v>
          </cell>
          <cell r="M350">
            <v>0</v>
          </cell>
          <cell r="N350" t="str">
            <v>b_gross_loans</v>
          </cell>
          <cell r="O350">
            <v>0</v>
          </cell>
          <cell r="P350">
            <v>0</v>
          </cell>
          <cell r="Q350">
            <v>1000000</v>
          </cell>
          <cell r="R350" t="str">
            <v>E</v>
          </cell>
          <cell r="S350">
            <v>2</v>
          </cell>
          <cell r="T350" t="str">
            <v>null</v>
          </cell>
          <cell r="U350">
            <v>1</v>
          </cell>
          <cell r="V350">
            <v>0</v>
          </cell>
          <cell r="W350">
            <v>0</v>
          </cell>
          <cell r="X350">
            <v>0</v>
          </cell>
          <cell r="Y350">
            <v>0</v>
          </cell>
          <cell r="Z350">
            <v>0</v>
          </cell>
          <cell r="AA350">
            <v>279</v>
          </cell>
          <cell r="AB350" t="str">
            <v>Balance Sheet</v>
          </cell>
          <cell r="AC350">
            <v>349</v>
          </cell>
          <cell r="AD350">
            <v>0</v>
          </cell>
          <cell r="AE350">
            <v>0</v>
          </cell>
          <cell r="AF350">
            <v>0</v>
          </cell>
          <cell r="AG350">
            <v>0</v>
          </cell>
          <cell r="AH350">
            <v>0</v>
          </cell>
          <cell r="AI350">
            <v>0</v>
          </cell>
          <cell r="AJ350">
            <v>0</v>
          </cell>
          <cell r="AK350">
            <v>0</v>
          </cell>
          <cell r="AL350">
            <v>0</v>
          </cell>
          <cell r="AM350">
            <v>0</v>
          </cell>
          <cell r="AN350">
            <v>179</v>
          </cell>
          <cell r="AO350" t="str">
            <v>Gross Loans</v>
          </cell>
          <cell r="AP350" t="str">
            <v>m</v>
          </cell>
          <cell r="AQ350">
            <v>0</v>
          </cell>
          <cell r="AR350" t="str">
            <v>Banks</v>
          </cell>
          <cell r="AS350">
            <v>0</v>
          </cell>
          <cell r="AT350">
            <v>0</v>
          </cell>
          <cell r="AU350" t="e">
            <v>#VALUE!</v>
          </cell>
          <cell r="AV350" t="e">
            <v>#VALUE!</v>
          </cell>
        </row>
        <row r="351">
          <cell r="A351">
            <v>179.2</v>
          </cell>
          <cell r="B351" t="str">
            <v>1b_loans_advances</v>
          </cell>
          <cell r="C351" t="str">
            <v>Loans and advances</v>
          </cell>
          <cell r="D351" t="str">
            <v>(m)</v>
          </cell>
          <cell r="E351">
            <v>0</v>
          </cell>
          <cell r="F351">
            <v>0</v>
          </cell>
          <cell r="G351">
            <v>0</v>
          </cell>
          <cell r="H351">
            <v>0</v>
          </cell>
          <cell r="I351">
            <v>0</v>
          </cell>
          <cell r="J351">
            <v>0</v>
          </cell>
          <cell r="K351">
            <v>0</v>
          </cell>
          <cell r="L351">
            <v>0</v>
          </cell>
          <cell r="M351">
            <v>0</v>
          </cell>
          <cell r="N351" t="str">
            <v>b_loans_advances</v>
          </cell>
          <cell r="O351">
            <v>0</v>
          </cell>
          <cell r="P351">
            <v>0</v>
          </cell>
          <cell r="Q351">
            <v>1000000</v>
          </cell>
          <cell r="R351" t="str">
            <v>E</v>
          </cell>
          <cell r="S351">
            <v>2</v>
          </cell>
          <cell r="T351" t="str">
            <v>null</v>
          </cell>
          <cell r="U351">
            <v>1</v>
          </cell>
          <cell r="V351">
            <v>0</v>
          </cell>
          <cell r="W351">
            <v>0</v>
          </cell>
          <cell r="X351">
            <v>0</v>
          </cell>
          <cell r="Y351">
            <v>0</v>
          </cell>
          <cell r="Z351">
            <v>0</v>
          </cell>
          <cell r="AA351">
            <v>322</v>
          </cell>
          <cell r="AB351" t="str">
            <v>Balance Sheet</v>
          </cell>
          <cell r="AC351">
            <v>350</v>
          </cell>
          <cell r="AD351">
            <v>0</v>
          </cell>
          <cell r="AE351">
            <v>0</v>
          </cell>
          <cell r="AF351">
            <v>0</v>
          </cell>
          <cell r="AG351">
            <v>0</v>
          </cell>
          <cell r="AH351">
            <v>0</v>
          </cell>
          <cell r="AI351">
            <v>0</v>
          </cell>
          <cell r="AJ351">
            <v>0</v>
          </cell>
          <cell r="AK351">
            <v>0</v>
          </cell>
          <cell r="AL351">
            <v>0</v>
          </cell>
          <cell r="AM351">
            <v>0</v>
          </cell>
          <cell r="AN351" t="e">
            <v>#N/A</v>
          </cell>
          <cell r="AO351" t="e">
            <v>#N/A</v>
          </cell>
          <cell r="AP351" t="e">
            <v>#N/A</v>
          </cell>
          <cell r="AQ351" t="e">
            <v>#N/A</v>
          </cell>
          <cell r="AR351" t="e">
            <v>#N/A</v>
          </cell>
          <cell r="AS351" t="e">
            <v>#N/A</v>
          </cell>
          <cell r="AT351" t="e">
            <v>#N/A</v>
          </cell>
          <cell r="AU351" t="e">
            <v>#N/A</v>
          </cell>
          <cell r="AV351" t="e">
            <v>#N/A</v>
          </cell>
        </row>
        <row r="352">
          <cell r="A352">
            <v>180</v>
          </cell>
          <cell r="B352" t="str">
            <v>1b_securities</v>
          </cell>
          <cell r="C352" t="str">
            <v>Securities</v>
          </cell>
          <cell r="D352" t="str">
            <v>(m)</v>
          </cell>
          <cell r="E352">
            <v>0</v>
          </cell>
          <cell r="F352">
            <v>0</v>
          </cell>
          <cell r="G352">
            <v>0</v>
          </cell>
          <cell r="H352">
            <v>0</v>
          </cell>
          <cell r="I352">
            <v>0</v>
          </cell>
          <cell r="J352">
            <v>0</v>
          </cell>
          <cell r="K352">
            <v>0</v>
          </cell>
          <cell r="L352">
            <v>0</v>
          </cell>
          <cell r="M352">
            <v>0</v>
          </cell>
          <cell r="N352" t="str">
            <v>b_securities</v>
          </cell>
          <cell r="O352">
            <v>0</v>
          </cell>
          <cell r="P352">
            <v>0</v>
          </cell>
          <cell r="Q352">
            <v>1000000</v>
          </cell>
          <cell r="R352" t="str">
            <v>E</v>
          </cell>
          <cell r="S352">
            <v>2</v>
          </cell>
          <cell r="T352" t="str">
            <v>null</v>
          </cell>
          <cell r="U352">
            <v>1</v>
          </cell>
          <cell r="V352">
            <v>0</v>
          </cell>
          <cell r="W352">
            <v>0</v>
          </cell>
          <cell r="X352">
            <v>0</v>
          </cell>
          <cell r="Y352">
            <v>0</v>
          </cell>
          <cell r="Z352">
            <v>0</v>
          </cell>
          <cell r="AA352">
            <v>532</v>
          </cell>
          <cell r="AB352" t="str">
            <v>Balance Sheet</v>
          </cell>
          <cell r="AC352">
            <v>351</v>
          </cell>
          <cell r="AD352">
            <v>0</v>
          </cell>
          <cell r="AE352">
            <v>0</v>
          </cell>
          <cell r="AF352">
            <v>0</v>
          </cell>
          <cell r="AG352">
            <v>0</v>
          </cell>
          <cell r="AH352">
            <v>0</v>
          </cell>
          <cell r="AI352">
            <v>0</v>
          </cell>
          <cell r="AJ352">
            <v>0</v>
          </cell>
          <cell r="AK352">
            <v>0</v>
          </cell>
          <cell r="AL352">
            <v>0</v>
          </cell>
          <cell r="AM352">
            <v>0</v>
          </cell>
          <cell r="AN352">
            <v>180</v>
          </cell>
          <cell r="AO352" t="str">
            <v>Securities</v>
          </cell>
          <cell r="AP352" t="str">
            <v>m</v>
          </cell>
          <cell r="AQ352">
            <v>0</v>
          </cell>
          <cell r="AR352" t="str">
            <v>Banks</v>
          </cell>
          <cell r="AS352">
            <v>0</v>
          </cell>
          <cell r="AT352">
            <v>0</v>
          </cell>
          <cell r="AU352" t="e">
            <v>#VALUE!</v>
          </cell>
          <cell r="AV352" t="e">
            <v>#VALUE!</v>
          </cell>
        </row>
        <row r="353">
          <cell r="A353">
            <v>420</v>
          </cell>
          <cell r="B353" t="str">
            <v>1b_prop_plant_equip</v>
          </cell>
          <cell r="C353" t="str">
            <v>Property, plant &amp; equipment, net</v>
          </cell>
          <cell r="D353" t="str">
            <v>(m)</v>
          </cell>
          <cell r="E353">
            <v>0</v>
          </cell>
          <cell r="F353">
            <v>0</v>
          </cell>
          <cell r="G353">
            <v>0</v>
          </cell>
          <cell r="H353">
            <v>0</v>
          </cell>
          <cell r="I353">
            <v>0</v>
          </cell>
          <cell r="J353">
            <v>0</v>
          </cell>
          <cell r="K353">
            <v>0</v>
          </cell>
          <cell r="L353">
            <v>0</v>
          </cell>
          <cell r="M353">
            <v>0</v>
          </cell>
          <cell r="N353" t="str">
            <v>b_prop_plant_equip</v>
          </cell>
          <cell r="O353">
            <v>0</v>
          </cell>
          <cell r="P353">
            <v>0</v>
          </cell>
          <cell r="Q353">
            <v>1000000</v>
          </cell>
          <cell r="R353" t="str">
            <v>E</v>
          </cell>
          <cell r="S353">
            <v>2</v>
          </cell>
          <cell r="T353" t="str">
            <v>null</v>
          </cell>
          <cell r="U353">
            <v>1</v>
          </cell>
          <cell r="V353">
            <v>0</v>
          </cell>
          <cell r="W353">
            <v>0</v>
          </cell>
          <cell r="X353">
            <v>0</v>
          </cell>
          <cell r="Y353">
            <v>0</v>
          </cell>
          <cell r="Z353">
            <v>0</v>
          </cell>
          <cell r="AA353">
            <v>490</v>
          </cell>
          <cell r="AB353" t="str">
            <v>Balance Sheet</v>
          </cell>
          <cell r="AC353">
            <v>354</v>
          </cell>
          <cell r="AD353">
            <v>0</v>
          </cell>
          <cell r="AE353">
            <v>0</v>
          </cell>
          <cell r="AF353">
            <v>0</v>
          </cell>
          <cell r="AG353">
            <v>0</v>
          </cell>
          <cell r="AH353">
            <v>0</v>
          </cell>
          <cell r="AI353">
            <v>0</v>
          </cell>
          <cell r="AJ353">
            <v>0</v>
          </cell>
          <cell r="AK353">
            <v>0</v>
          </cell>
          <cell r="AL353">
            <v>0</v>
          </cell>
          <cell r="AM353">
            <v>0</v>
          </cell>
          <cell r="AN353" t="e">
            <v>#N/A</v>
          </cell>
          <cell r="AO353" t="e">
            <v>#N/A</v>
          </cell>
          <cell r="AP353" t="e">
            <v>#N/A</v>
          </cell>
          <cell r="AQ353" t="e">
            <v>#N/A</v>
          </cell>
          <cell r="AR353" t="e">
            <v>#N/A</v>
          </cell>
          <cell r="AS353" t="e">
            <v>#N/A</v>
          </cell>
          <cell r="AT353" t="e">
            <v>#N/A</v>
          </cell>
          <cell r="AU353" t="e">
            <v>#N/A</v>
          </cell>
          <cell r="AV353" t="e">
            <v>#N/A</v>
          </cell>
        </row>
        <row r="354">
          <cell r="A354">
            <v>421</v>
          </cell>
          <cell r="B354" t="str">
            <v>1b_goodwill_intangibles</v>
          </cell>
          <cell r="C354" t="str">
            <v>Goodwill &amp; intangible assets</v>
          </cell>
          <cell r="D354" t="str">
            <v>(m)</v>
          </cell>
          <cell r="E354">
            <v>0</v>
          </cell>
          <cell r="F354">
            <v>0</v>
          </cell>
          <cell r="G354">
            <v>0</v>
          </cell>
          <cell r="H354">
            <v>0</v>
          </cell>
          <cell r="I354">
            <v>0</v>
          </cell>
          <cell r="J354">
            <v>0</v>
          </cell>
          <cell r="K354">
            <v>0</v>
          </cell>
          <cell r="L354">
            <v>0</v>
          </cell>
          <cell r="M354">
            <v>0</v>
          </cell>
          <cell r="N354" t="str">
            <v>b_goodwill_intangibles</v>
          </cell>
          <cell r="O354">
            <v>0</v>
          </cell>
          <cell r="P354">
            <v>0</v>
          </cell>
          <cell r="Q354">
            <v>1000000</v>
          </cell>
          <cell r="R354" t="str">
            <v>E</v>
          </cell>
          <cell r="S354">
            <v>2</v>
          </cell>
          <cell r="T354" t="str">
            <v>null</v>
          </cell>
          <cell r="U354">
            <v>1</v>
          </cell>
          <cell r="V354">
            <v>0</v>
          </cell>
          <cell r="W354">
            <v>0</v>
          </cell>
          <cell r="X354">
            <v>0</v>
          </cell>
          <cell r="Y354">
            <v>0</v>
          </cell>
          <cell r="Z354">
            <v>0</v>
          </cell>
          <cell r="AA354">
            <v>272</v>
          </cell>
          <cell r="AB354" t="str">
            <v>Balance Sheet</v>
          </cell>
          <cell r="AC354">
            <v>355</v>
          </cell>
          <cell r="AD354">
            <v>0</v>
          </cell>
          <cell r="AE354">
            <v>0</v>
          </cell>
          <cell r="AF354">
            <v>0</v>
          </cell>
          <cell r="AG354">
            <v>0</v>
          </cell>
          <cell r="AH354">
            <v>0</v>
          </cell>
          <cell r="AI354">
            <v>0</v>
          </cell>
          <cell r="AJ354">
            <v>0</v>
          </cell>
          <cell r="AK354">
            <v>0</v>
          </cell>
          <cell r="AL354">
            <v>0</v>
          </cell>
          <cell r="AM354">
            <v>0</v>
          </cell>
          <cell r="AN354" t="e">
            <v>#N/A</v>
          </cell>
          <cell r="AO354" t="e">
            <v>#N/A</v>
          </cell>
          <cell r="AP354" t="e">
            <v>#N/A</v>
          </cell>
          <cell r="AQ354" t="e">
            <v>#N/A</v>
          </cell>
          <cell r="AR354" t="e">
            <v>#N/A</v>
          </cell>
          <cell r="AS354" t="e">
            <v>#N/A</v>
          </cell>
          <cell r="AT354" t="e">
            <v>#N/A</v>
          </cell>
          <cell r="AU354" t="e">
            <v>#N/A</v>
          </cell>
          <cell r="AV354" t="e">
            <v>#N/A</v>
          </cell>
        </row>
        <row r="355">
          <cell r="A355">
            <v>422</v>
          </cell>
          <cell r="B355" t="str">
            <v>1b_short_term_debt</v>
          </cell>
          <cell r="C355" t="str">
            <v>Short term debt (including current portion of LT debt)</v>
          </cell>
          <cell r="D355" t="str">
            <v>(m)</v>
          </cell>
          <cell r="E355">
            <v>0</v>
          </cell>
          <cell r="F355">
            <v>0</v>
          </cell>
          <cell r="G355">
            <v>0</v>
          </cell>
          <cell r="H355">
            <v>0</v>
          </cell>
          <cell r="I355">
            <v>0</v>
          </cell>
          <cell r="J355">
            <v>0</v>
          </cell>
          <cell r="K355">
            <v>0</v>
          </cell>
          <cell r="L355">
            <v>0</v>
          </cell>
          <cell r="M355">
            <v>0</v>
          </cell>
          <cell r="N355" t="str">
            <v>b_short_term_debt</v>
          </cell>
          <cell r="O355">
            <v>0</v>
          </cell>
          <cell r="P355">
            <v>0</v>
          </cell>
          <cell r="Q355">
            <v>1000000</v>
          </cell>
          <cell r="R355" t="str">
            <v>E</v>
          </cell>
          <cell r="S355">
            <v>2</v>
          </cell>
          <cell r="T355" t="str">
            <v>null</v>
          </cell>
          <cell r="U355">
            <v>1</v>
          </cell>
          <cell r="V355">
            <v>0</v>
          </cell>
          <cell r="W355">
            <v>0</v>
          </cell>
          <cell r="X355">
            <v>0</v>
          </cell>
          <cell r="Y355">
            <v>0</v>
          </cell>
          <cell r="Z355">
            <v>0</v>
          </cell>
          <cell r="AA355">
            <v>541</v>
          </cell>
          <cell r="AB355" t="str">
            <v>Balance Sheet</v>
          </cell>
          <cell r="AC355">
            <v>356</v>
          </cell>
          <cell r="AD355">
            <v>0</v>
          </cell>
          <cell r="AE355">
            <v>0</v>
          </cell>
          <cell r="AF355">
            <v>0</v>
          </cell>
          <cell r="AG355">
            <v>0</v>
          </cell>
          <cell r="AH355">
            <v>0</v>
          </cell>
          <cell r="AI355">
            <v>0</v>
          </cell>
          <cell r="AJ355">
            <v>0</v>
          </cell>
          <cell r="AK355">
            <v>0</v>
          </cell>
          <cell r="AL355">
            <v>0</v>
          </cell>
          <cell r="AM355">
            <v>0</v>
          </cell>
          <cell r="AN355" t="e">
            <v>#N/A</v>
          </cell>
          <cell r="AO355" t="e">
            <v>#N/A</v>
          </cell>
          <cell r="AP355" t="e">
            <v>#N/A</v>
          </cell>
          <cell r="AQ355" t="e">
            <v>#N/A</v>
          </cell>
          <cell r="AR355" t="e">
            <v>#N/A</v>
          </cell>
          <cell r="AS355" t="e">
            <v>#N/A</v>
          </cell>
          <cell r="AT355" t="e">
            <v>#N/A</v>
          </cell>
          <cell r="AU355" t="e">
            <v>#N/A</v>
          </cell>
          <cell r="AV355" t="e">
            <v>#N/A</v>
          </cell>
        </row>
        <row r="356">
          <cell r="A356">
            <v>419</v>
          </cell>
          <cell r="B356" t="str">
            <v>1b_cash_and_equiv</v>
          </cell>
          <cell r="C356" t="str">
            <v>Cash &amp; cash equivalents</v>
          </cell>
          <cell r="D356" t="str">
            <v>(m)</v>
          </cell>
          <cell r="E356">
            <v>0</v>
          </cell>
          <cell r="F356">
            <v>0</v>
          </cell>
          <cell r="G356">
            <v>0</v>
          </cell>
          <cell r="H356">
            <v>0</v>
          </cell>
          <cell r="I356">
            <v>0</v>
          </cell>
          <cell r="J356">
            <v>0</v>
          </cell>
          <cell r="K356">
            <v>0</v>
          </cell>
          <cell r="L356">
            <v>0</v>
          </cell>
          <cell r="M356">
            <v>0</v>
          </cell>
          <cell r="N356" t="str">
            <v>b_cash_and_equiv</v>
          </cell>
          <cell r="O356">
            <v>0</v>
          </cell>
          <cell r="P356">
            <v>0</v>
          </cell>
          <cell r="Q356">
            <v>1000000</v>
          </cell>
          <cell r="R356" t="str">
            <v>E</v>
          </cell>
          <cell r="S356">
            <v>2</v>
          </cell>
          <cell r="T356" t="str">
            <v>null</v>
          </cell>
          <cell r="U356">
            <v>1</v>
          </cell>
          <cell r="V356">
            <v>0</v>
          </cell>
          <cell r="W356">
            <v>0</v>
          </cell>
          <cell r="X356">
            <v>0</v>
          </cell>
          <cell r="Y356">
            <v>0</v>
          </cell>
          <cell r="Z356">
            <v>0</v>
          </cell>
          <cell r="AA356">
            <v>58</v>
          </cell>
          <cell r="AB356" t="str">
            <v>Balance Sheet</v>
          </cell>
          <cell r="AC356">
            <v>358</v>
          </cell>
          <cell r="AD356">
            <v>0</v>
          </cell>
          <cell r="AE356">
            <v>0</v>
          </cell>
          <cell r="AF356">
            <v>0</v>
          </cell>
          <cell r="AG356">
            <v>0</v>
          </cell>
          <cell r="AH356">
            <v>0</v>
          </cell>
          <cell r="AI356">
            <v>0</v>
          </cell>
          <cell r="AJ356">
            <v>0</v>
          </cell>
          <cell r="AK356">
            <v>0</v>
          </cell>
          <cell r="AL356">
            <v>0</v>
          </cell>
          <cell r="AM356">
            <v>0</v>
          </cell>
          <cell r="AN356" t="e">
            <v>#N/A</v>
          </cell>
          <cell r="AO356" t="e">
            <v>#N/A</v>
          </cell>
          <cell r="AP356" t="e">
            <v>#N/A</v>
          </cell>
          <cell r="AQ356" t="e">
            <v>#N/A</v>
          </cell>
          <cell r="AR356" t="e">
            <v>#N/A</v>
          </cell>
          <cell r="AS356" t="e">
            <v>#N/A</v>
          </cell>
          <cell r="AT356" t="e">
            <v>#N/A</v>
          </cell>
          <cell r="AU356" t="e">
            <v>#N/A</v>
          </cell>
          <cell r="AV356" t="e">
            <v>#N/A</v>
          </cell>
        </row>
        <row r="357">
          <cell r="A357">
            <v>184</v>
          </cell>
          <cell r="B357" t="str">
            <v>1b_investments</v>
          </cell>
          <cell r="C357" t="str">
            <v>Investments</v>
          </cell>
          <cell r="D357" t="str">
            <v>(m)</v>
          </cell>
          <cell r="E357">
            <v>0</v>
          </cell>
          <cell r="F357">
            <v>0</v>
          </cell>
          <cell r="G357">
            <v>0</v>
          </cell>
          <cell r="H357">
            <v>0</v>
          </cell>
          <cell r="I357">
            <v>0</v>
          </cell>
          <cell r="J357">
            <v>0</v>
          </cell>
          <cell r="K357">
            <v>0</v>
          </cell>
          <cell r="L357">
            <v>0</v>
          </cell>
          <cell r="M357">
            <v>0</v>
          </cell>
          <cell r="N357" t="str">
            <v>b_investments</v>
          </cell>
          <cell r="O357">
            <v>0</v>
          </cell>
          <cell r="P357">
            <v>0</v>
          </cell>
          <cell r="Q357">
            <v>1000000</v>
          </cell>
          <cell r="R357" t="str">
            <v>E</v>
          </cell>
          <cell r="S357">
            <v>2</v>
          </cell>
          <cell r="T357" t="str">
            <v>null</v>
          </cell>
          <cell r="U357">
            <v>1</v>
          </cell>
          <cell r="V357">
            <v>0</v>
          </cell>
          <cell r="W357">
            <v>0</v>
          </cell>
          <cell r="X357">
            <v>0</v>
          </cell>
          <cell r="Y357">
            <v>0</v>
          </cell>
          <cell r="Z357">
            <v>0</v>
          </cell>
          <cell r="AA357">
            <v>305</v>
          </cell>
          <cell r="AB357" t="str">
            <v>Balance Sheet</v>
          </cell>
          <cell r="AC357">
            <v>360</v>
          </cell>
          <cell r="AD357">
            <v>0</v>
          </cell>
          <cell r="AE357">
            <v>0</v>
          </cell>
          <cell r="AF357">
            <v>0</v>
          </cell>
          <cell r="AG357">
            <v>0</v>
          </cell>
          <cell r="AH357">
            <v>0</v>
          </cell>
          <cell r="AI357">
            <v>0</v>
          </cell>
          <cell r="AJ357">
            <v>0</v>
          </cell>
          <cell r="AK357">
            <v>0</v>
          </cell>
          <cell r="AL357">
            <v>0</v>
          </cell>
          <cell r="AM357">
            <v>0</v>
          </cell>
          <cell r="AN357">
            <v>184</v>
          </cell>
          <cell r="AO357" t="str">
            <v>Investments</v>
          </cell>
          <cell r="AP357" t="str">
            <v>m</v>
          </cell>
          <cell r="AQ357">
            <v>0</v>
          </cell>
          <cell r="AR357" t="str">
            <v>Banks</v>
          </cell>
          <cell r="AS357">
            <v>0</v>
          </cell>
          <cell r="AT357">
            <v>0</v>
          </cell>
          <cell r="AU357" t="e">
            <v>#VALUE!</v>
          </cell>
          <cell r="AV357" t="e">
            <v>#VALUE!</v>
          </cell>
        </row>
        <row r="358">
          <cell r="A358">
            <v>378</v>
          </cell>
          <cell r="B358" t="str">
            <v>1b_stock</v>
          </cell>
          <cell r="C358" t="str">
            <v>Stock</v>
          </cell>
          <cell r="D358" t="str">
            <v>(m)</v>
          </cell>
          <cell r="E358">
            <v>0</v>
          </cell>
          <cell r="F358">
            <v>0</v>
          </cell>
          <cell r="G358">
            <v>0</v>
          </cell>
          <cell r="H358">
            <v>0</v>
          </cell>
          <cell r="I358">
            <v>0</v>
          </cell>
          <cell r="J358">
            <v>0</v>
          </cell>
          <cell r="K358">
            <v>0</v>
          </cell>
          <cell r="L358">
            <v>0</v>
          </cell>
          <cell r="M358">
            <v>0</v>
          </cell>
          <cell r="N358" t="str">
            <v>b_stock</v>
          </cell>
          <cell r="O358">
            <v>0</v>
          </cell>
          <cell r="P358">
            <v>0</v>
          </cell>
          <cell r="Q358">
            <v>1000000</v>
          </cell>
          <cell r="R358" t="str">
            <v>E</v>
          </cell>
          <cell r="S358">
            <v>2</v>
          </cell>
          <cell r="T358" t="str">
            <v>null</v>
          </cell>
          <cell r="U358">
            <v>1</v>
          </cell>
          <cell r="V358">
            <v>0</v>
          </cell>
          <cell r="W358">
            <v>0</v>
          </cell>
          <cell r="X358">
            <v>0</v>
          </cell>
          <cell r="Y358">
            <v>0</v>
          </cell>
          <cell r="Z358">
            <v>0</v>
          </cell>
          <cell r="AA358">
            <v>544</v>
          </cell>
          <cell r="AB358" t="str">
            <v>Balance Sheet</v>
          </cell>
          <cell r="AC358">
            <v>361</v>
          </cell>
          <cell r="AD358">
            <v>0</v>
          </cell>
          <cell r="AE358">
            <v>0</v>
          </cell>
          <cell r="AF358">
            <v>0</v>
          </cell>
          <cell r="AG358">
            <v>0</v>
          </cell>
          <cell r="AH358">
            <v>0</v>
          </cell>
          <cell r="AI358">
            <v>0</v>
          </cell>
          <cell r="AJ358">
            <v>0</v>
          </cell>
          <cell r="AK358">
            <v>0</v>
          </cell>
          <cell r="AL358">
            <v>0</v>
          </cell>
          <cell r="AM358">
            <v>0</v>
          </cell>
          <cell r="AN358" t="e">
            <v>#N/A</v>
          </cell>
          <cell r="AO358" t="e">
            <v>#N/A</v>
          </cell>
          <cell r="AP358" t="e">
            <v>#N/A</v>
          </cell>
          <cell r="AQ358" t="e">
            <v>#N/A</v>
          </cell>
          <cell r="AR358" t="e">
            <v>#N/A</v>
          </cell>
          <cell r="AS358" t="e">
            <v>#N/A</v>
          </cell>
          <cell r="AT358" t="e">
            <v>#N/A</v>
          </cell>
          <cell r="AU358" t="e">
            <v>#N/A</v>
          </cell>
          <cell r="AV358" t="e">
            <v>#N/A</v>
          </cell>
        </row>
        <row r="359">
          <cell r="A359">
            <v>378.2</v>
          </cell>
          <cell r="B359" t="str">
            <v>1b_inventories</v>
          </cell>
          <cell r="C359" t="str">
            <v>Inventories</v>
          </cell>
          <cell r="D359" t="str">
            <v>(m)</v>
          </cell>
          <cell r="E359">
            <v>0</v>
          </cell>
          <cell r="F359">
            <v>0</v>
          </cell>
          <cell r="G359">
            <v>0</v>
          </cell>
          <cell r="H359">
            <v>0</v>
          </cell>
          <cell r="I359">
            <v>0</v>
          </cell>
          <cell r="J359">
            <v>0</v>
          </cell>
          <cell r="K359">
            <v>0</v>
          </cell>
          <cell r="L359">
            <v>0</v>
          </cell>
          <cell r="M359">
            <v>0</v>
          </cell>
          <cell r="N359" t="str">
            <v>b_inventories</v>
          </cell>
          <cell r="O359">
            <v>0</v>
          </cell>
          <cell r="P359">
            <v>0</v>
          </cell>
          <cell r="Q359">
            <v>1000000</v>
          </cell>
          <cell r="R359" t="str">
            <v>E</v>
          </cell>
          <cell r="S359">
            <v>2</v>
          </cell>
          <cell r="T359" t="str">
            <v>null</v>
          </cell>
          <cell r="U359">
            <v>1</v>
          </cell>
          <cell r="V359">
            <v>0</v>
          </cell>
          <cell r="W359">
            <v>0</v>
          </cell>
          <cell r="X359">
            <v>0</v>
          </cell>
          <cell r="Y359">
            <v>0</v>
          </cell>
          <cell r="Z359">
            <v>0</v>
          </cell>
          <cell r="AA359">
            <v>302</v>
          </cell>
          <cell r="AB359" t="str">
            <v>Balance Sheet</v>
          </cell>
          <cell r="AC359">
            <v>362</v>
          </cell>
          <cell r="AD359">
            <v>0</v>
          </cell>
          <cell r="AE359">
            <v>0</v>
          </cell>
          <cell r="AF359">
            <v>0</v>
          </cell>
          <cell r="AG359">
            <v>0</v>
          </cell>
          <cell r="AH359">
            <v>0</v>
          </cell>
          <cell r="AI359">
            <v>0</v>
          </cell>
          <cell r="AJ359">
            <v>0</v>
          </cell>
          <cell r="AK359">
            <v>0</v>
          </cell>
          <cell r="AL359">
            <v>0</v>
          </cell>
          <cell r="AM359">
            <v>0</v>
          </cell>
          <cell r="AN359" t="e">
            <v>#N/A</v>
          </cell>
          <cell r="AO359" t="e">
            <v>#N/A</v>
          </cell>
          <cell r="AP359" t="e">
            <v>#N/A</v>
          </cell>
          <cell r="AQ359" t="e">
            <v>#N/A</v>
          </cell>
          <cell r="AR359" t="e">
            <v>#N/A</v>
          </cell>
          <cell r="AS359" t="e">
            <v>#N/A</v>
          </cell>
          <cell r="AT359" t="e">
            <v>#N/A</v>
          </cell>
          <cell r="AU359" t="e">
            <v>#N/A</v>
          </cell>
          <cell r="AV359" t="e">
            <v>#N/A</v>
          </cell>
        </row>
        <row r="360">
          <cell r="A360">
            <v>185</v>
          </cell>
          <cell r="B360" t="str">
            <v>1b_deposits</v>
          </cell>
          <cell r="C360" t="str">
            <v>Deposits</v>
          </cell>
          <cell r="D360" t="str">
            <v>(m)</v>
          </cell>
          <cell r="E360">
            <v>0</v>
          </cell>
          <cell r="F360">
            <v>0</v>
          </cell>
          <cell r="G360">
            <v>0</v>
          </cell>
          <cell r="H360">
            <v>0</v>
          </cell>
          <cell r="I360">
            <v>0</v>
          </cell>
          <cell r="J360">
            <v>0</v>
          </cell>
          <cell r="K360">
            <v>0</v>
          </cell>
          <cell r="L360">
            <v>0</v>
          </cell>
          <cell r="M360">
            <v>0</v>
          </cell>
          <cell r="N360" t="str">
            <v>b_deposits</v>
          </cell>
          <cell r="O360">
            <v>0</v>
          </cell>
          <cell r="P360">
            <v>0</v>
          </cell>
          <cell r="Q360">
            <v>1000000</v>
          </cell>
          <cell r="R360" t="str">
            <v>E</v>
          </cell>
          <cell r="S360">
            <v>2</v>
          </cell>
          <cell r="T360" t="str">
            <v>null</v>
          </cell>
          <cell r="U360">
            <v>1</v>
          </cell>
          <cell r="V360">
            <v>0</v>
          </cell>
          <cell r="W360">
            <v>0</v>
          </cell>
          <cell r="X360">
            <v>0</v>
          </cell>
          <cell r="Y360">
            <v>0</v>
          </cell>
          <cell r="Z360">
            <v>0</v>
          </cell>
          <cell r="AA360">
            <v>127</v>
          </cell>
          <cell r="AB360" t="str">
            <v>Balance Sheet</v>
          </cell>
          <cell r="AC360">
            <v>363</v>
          </cell>
          <cell r="AD360">
            <v>0</v>
          </cell>
          <cell r="AE360">
            <v>0</v>
          </cell>
          <cell r="AF360">
            <v>0</v>
          </cell>
          <cell r="AG360">
            <v>0</v>
          </cell>
          <cell r="AH360">
            <v>0</v>
          </cell>
          <cell r="AI360">
            <v>0</v>
          </cell>
          <cell r="AJ360">
            <v>0</v>
          </cell>
          <cell r="AK360">
            <v>0</v>
          </cell>
          <cell r="AL360">
            <v>0</v>
          </cell>
          <cell r="AM360">
            <v>0</v>
          </cell>
          <cell r="AN360">
            <v>185</v>
          </cell>
          <cell r="AO360" t="str">
            <v>Deposits</v>
          </cell>
          <cell r="AP360" t="str">
            <v>m</v>
          </cell>
          <cell r="AQ360">
            <v>0</v>
          </cell>
          <cell r="AR360" t="str">
            <v>Banks</v>
          </cell>
          <cell r="AS360">
            <v>0</v>
          </cell>
          <cell r="AT360">
            <v>0</v>
          </cell>
          <cell r="AU360" t="e">
            <v>#VALUE!</v>
          </cell>
          <cell r="AV360" t="e">
            <v>#VALUE!</v>
          </cell>
        </row>
        <row r="361">
          <cell r="A361">
            <v>186</v>
          </cell>
          <cell r="B361" t="str">
            <v>1b_gross_prop_assets</v>
          </cell>
          <cell r="C361" t="str">
            <v>Gross property assets value</v>
          </cell>
          <cell r="D361" t="str">
            <v>(m)</v>
          </cell>
          <cell r="E361">
            <v>0</v>
          </cell>
          <cell r="F361">
            <v>0</v>
          </cell>
          <cell r="G361">
            <v>0</v>
          </cell>
          <cell r="H361">
            <v>0</v>
          </cell>
          <cell r="I361">
            <v>0</v>
          </cell>
          <cell r="J361">
            <v>0</v>
          </cell>
          <cell r="K361">
            <v>0</v>
          </cell>
          <cell r="L361">
            <v>0</v>
          </cell>
          <cell r="M361">
            <v>0</v>
          </cell>
          <cell r="N361" t="str">
            <v>b_gross_prop_assets</v>
          </cell>
          <cell r="O361">
            <v>0</v>
          </cell>
          <cell r="P361">
            <v>0</v>
          </cell>
          <cell r="Q361">
            <v>1000000</v>
          </cell>
          <cell r="R361" t="str">
            <v>E</v>
          </cell>
          <cell r="S361">
            <v>2</v>
          </cell>
          <cell r="T361" t="str">
            <v>null</v>
          </cell>
          <cell r="U361">
            <v>1</v>
          </cell>
          <cell r="V361">
            <v>0</v>
          </cell>
          <cell r="W361">
            <v>0</v>
          </cell>
          <cell r="X361">
            <v>0</v>
          </cell>
          <cell r="Y361">
            <v>0</v>
          </cell>
          <cell r="Z361">
            <v>0</v>
          </cell>
          <cell r="AA361">
            <v>282</v>
          </cell>
          <cell r="AB361" t="str">
            <v>Balance Sheet</v>
          </cell>
          <cell r="AC361">
            <v>364</v>
          </cell>
          <cell r="AD361">
            <v>0</v>
          </cell>
          <cell r="AE361">
            <v>0</v>
          </cell>
          <cell r="AF361">
            <v>0</v>
          </cell>
          <cell r="AG361">
            <v>0</v>
          </cell>
          <cell r="AH361">
            <v>0</v>
          </cell>
          <cell r="AI361">
            <v>0</v>
          </cell>
          <cell r="AJ361">
            <v>0</v>
          </cell>
          <cell r="AK361">
            <v>0</v>
          </cell>
          <cell r="AL361">
            <v>0</v>
          </cell>
          <cell r="AM361">
            <v>0</v>
          </cell>
          <cell r="AN361">
            <v>186</v>
          </cell>
          <cell r="AO361" t="str">
            <v>Gross property assets value</v>
          </cell>
          <cell r="AP361" t="str">
            <v>m</v>
          </cell>
          <cell r="AQ361">
            <v>0</v>
          </cell>
          <cell r="AR361" t="str">
            <v>Properties</v>
          </cell>
          <cell r="AS361">
            <v>0</v>
          </cell>
          <cell r="AT361">
            <v>0</v>
          </cell>
          <cell r="AU361" t="e">
            <v>#VALUE!</v>
          </cell>
          <cell r="AV361" t="e">
            <v>#VALUE!</v>
          </cell>
        </row>
        <row r="362">
          <cell r="A362">
            <v>187</v>
          </cell>
          <cell r="B362" t="str">
            <v>1b_group_appraisal_value</v>
          </cell>
          <cell r="C362" t="str">
            <v>Group appraisal value</v>
          </cell>
          <cell r="D362" t="str">
            <v>(m)</v>
          </cell>
          <cell r="E362">
            <v>0</v>
          </cell>
          <cell r="F362">
            <v>0</v>
          </cell>
          <cell r="G362">
            <v>0</v>
          </cell>
          <cell r="H362">
            <v>0</v>
          </cell>
          <cell r="I362">
            <v>0</v>
          </cell>
          <cell r="J362">
            <v>0</v>
          </cell>
          <cell r="K362">
            <v>0</v>
          </cell>
          <cell r="L362">
            <v>0</v>
          </cell>
          <cell r="M362">
            <v>0</v>
          </cell>
          <cell r="N362" t="str">
            <v>b_group_appraisal_value</v>
          </cell>
          <cell r="O362">
            <v>0</v>
          </cell>
          <cell r="P362">
            <v>0</v>
          </cell>
          <cell r="Q362">
            <v>1000000</v>
          </cell>
          <cell r="R362" t="str">
            <v>E</v>
          </cell>
          <cell r="S362">
            <v>2</v>
          </cell>
          <cell r="T362" t="str">
            <v>null</v>
          </cell>
          <cell r="U362">
            <v>1</v>
          </cell>
          <cell r="V362">
            <v>0</v>
          </cell>
          <cell r="W362">
            <v>0</v>
          </cell>
          <cell r="X362">
            <v>0</v>
          </cell>
          <cell r="Y362">
            <v>0</v>
          </cell>
          <cell r="Z362">
            <v>0</v>
          </cell>
          <cell r="AA362">
            <v>284</v>
          </cell>
          <cell r="AB362" t="str">
            <v>Balance Sheet</v>
          </cell>
          <cell r="AC362">
            <v>365</v>
          </cell>
          <cell r="AD362">
            <v>0</v>
          </cell>
          <cell r="AE362">
            <v>0</v>
          </cell>
          <cell r="AF362">
            <v>0</v>
          </cell>
          <cell r="AG362">
            <v>0</v>
          </cell>
          <cell r="AH362">
            <v>0</v>
          </cell>
          <cell r="AI362">
            <v>0</v>
          </cell>
          <cell r="AJ362">
            <v>0</v>
          </cell>
          <cell r="AK362">
            <v>0</v>
          </cell>
          <cell r="AL362">
            <v>0</v>
          </cell>
          <cell r="AM362">
            <v>0</v>
          </cell>
          <cell r="AN362">
            <v>187</v>
          </cell>
          <cell r="AO362" t="str">
            <v>Group Appraisal Value</v>
          </cell>
          <cell r="AP362" t="str">
            <v>m</v>
          </cell>
          <cell r="AQ362">
            <v>0</v>
          </cell>
          <cell r="AR362" t="str">
            <v>Insurance</v>
          </cell>
          <cell r="AS362">
            <v>0</v>
          </cell>
          <cell r="AT362">
            <v>0</v>
          </cell>
          <cell r="AU362" t="e">
            <v>#VALUE!</v>
          </cell>
          <cell r="AV362" t="e">
            <v>#VALUE!</v>
          </cell>
        </row>
        <row r="363">
          <cell r="A363">
            <v>187.5</v>
          </cell>
          <cell r="B363" t="str">
            <v>2b_group_appraisal_value_grwth</v>
          </cell>
          <cell r="C363" t="str">
            <v>Group Appraisal value growth y-o-y</v>
          </cell>
          <cell r="D363" t="str">
            <v>(%)</v>
          </cell>
          <cell r="E363">
            <v>0</v>
          </cell>
          <cell r="F363">
            <v>0</v>
          </cell>
          <cell r="G363">
            <v>0</v>
          </cell>
          <cell r="H363">
            <v>0</v>
          </cell>
          <cell r="I363">
            <v>0</v>
          </cell>
          <cell r="J363">
            <v>0</v>
          </cell>
          <cell r="K363">
            <v>0</v>
          </cell>
          <cell r="L363">
            <v>0</v>
          </cell>
          <cell r="M363">
            <v>0</v>
          </cell>
          <cell r="N363" t="str">
            <v>b_group_appraisal_value_grwth</v>
          </cell>
          <cell r="O363">
            <v>0</v>
          </cell>
          <cell r="P363">
            <v>0</v>
          </cell>
          <cell r="Q363">
            <v>0.01</v>
          </cell>
          <cell r="R363" t="str">
            <v>E</v>
          </cell>
          <cell r="S363">
            <v>2</v>
          </cell>
          <cell r="T363" t="str">
            <v>null</v>
          </cell>
          <cell r="U363">
            <v>2</v>
          </cell>
          <cell r="V363">
            <v>0</v>
          </cell>
          <cell r="W363">
            <v>0</v>
          </cell>
          <cell r="X363">
            <v>0</v>
          </cell>
          <cell r="Y363">
            <v>0</v>
          </cell>
          <cell r="Z363">
            <v>0</v>
          </cell>
          <cell r="AA363">
            <v>284</v>
          </cell>
          <cell r="AB363" t="str">
            <v>Balance Sheet</v>
          </cell>
          <cell r="AC363">
            <v>365</v>
          </cell>
          <cell r="AD363">
            <v>0</v>
          </cell>
          <cell r="AE363" t="str">
            <v>b_group_appraisal_value</v>
          </cell>
        </row>
        <row r="364">
          <cell r="A364">
            <v>409</v>
          </cell>
          <cell r="B364" t="str">
            <v>1b_value_non_ins_bus</v>
          </cell>
          <cell r="C364" t="str">
            <v>Value non-insurance business</v>
          </cell>
          <cell r="D364" t="str">
            <v>(m)</v>
          </cell>
          <cell r="E364">
            <v>0</v>
          </cell>
          <cell r="F364">
            <v>0</v>
          </cell>
          <cell r="G364">
            <v>0</v>
          </cell>
          <cell r="H364">
            <v>0</v>
          </cell>
          <cell r="I364">
            <v>0</v>
          </cell>
          <cell r="J364">
            <v>0</v>
          </cell>
          <cell r="K364">
            <v>0</v>
          </cell>
          <cell r="L364">
            <v>0</v>
          </cell>
          <cell r="M364">
            <v>0</v>
          </cell>
          <cell r="N364" t="str">
            <v>b_value_non_ins_bus</v>
          </cell>
          <cell r="O364">
            <v>0</v>
          </cell>
          <cell r="P364">
            <v>0</v>
          </cell>
          <cell r="Q364">
            <v>1000000</v>
          </cell>
          <cell r="R364" t="str">
            <v>E</v>
          </cell>
          <cell r="S364">
            <v>2</v>
          </cell>
          <cell r="T364" t="str">
            <v>null</v>
          </cell>
          <cell r="U364">
            <v>1</v>
          </cell>
          <cell r="V364">
            <v>0</v>
          </cell>
          <cell r="W364">
            <v>0</v>
          </cell>
          <cell r="X364">
            <v>0</v>
          </cell>
          <cell r="Y364">
            <v>0</v>
          </cell>
          <cell r="Z364">
            <v>0</v>
          </cell>
          <cell r="AA364">
            <v>599</v>
          </cell>
          <cell r="AB364" t="str">
            <v>Balance Sheet</v>
          </cell>
          <cell r="AC364">
            <v>367</v>
          </cell>
          <cell r="AD364">
            <v>0</v>
          </cell>
          <cell r="AE364">
            <v>0</v>
          </cell>
          <cell r="AF364">
            <v>0</v>
          </cell>
          <cell r="AG364">
            <v>0</v>
          </cell>
          <cell r="AH364">
            <v>0</v>
          </cell>
          <cell r="AI364">
            <v>0</v>
          </cell>
          <cell r="AJ364">
            <v>0</v>
          </cell>
          <cell r="AK364">
            <v>0</v>
          </cell>
          <cell r="AL364">
            <v>0</v>
          </cell>
          <cell r="AM364">
            <v>0</v>
          </cell>
          <cell r="AN364" t="e">
            <v>#N/A</v>
          </cell>
          <cell r="AO364" t="e">
            <v>#N/A</v>
          </cell>
          <cell r="AP364" t="e">
            <v>#N/A</v>
          </cell>
          <cell r="AQ364" t="e">
            <v>#N/A</v>
          </cell>
          <cell r="AR364" t="e">
            <v>#N/A</v>
          </cell>
          <cell r="AS364" t="e">
            <v>#N/A</v>
          </cell>
          <cell r="AT364" t="e">
            <v>#N/A</v>
          </cell>
          <cell r="AU364" t="e">
            <v>#N/A</v>
          </cell>
          <cell r="AV364" t="e">
            <v>#N/A</v>
          </cell>
        </row>
        <row r="365">
          <cell r="A365">
            <v>410</v>
          </cell>
          <cell r="B365" t="str">
            <v>1b_basic_fair_value</v>
          </cell>
          <cell r="C365" t="str">
            <v>Basic fair value</v>
          </cell>
          <cell r="D365" t="str">
            <v>(m)</v>
          </cell>
          <cell r="E365">
            <v>0</v>
          </cell>
          <cell r="F365">
            <v>0</v>
          </cell>
          <cell r="G365">
            <v>0</v>
          </cell>
          <cell r="H365">
            <v>0</v>
          </cell>
          <cell r="I365">
            <v>0</v>
          </cell>
          <cell r="J365">
            <v>0</v>
          </cell>
          <cell r="K365">
            <v>0</v>
          </cell>
          <cell r="L365">
            <v>0</v>
          </cell>
          <cell r="M365">
            <v>0</v>
          </cell>
          <cell r="N365" t="str">
            <v>b_basic_fair_value</v>
          </cell>
          <cell r="O365">
            <v>0</v>
          </cell>
          <cell r="P365">
            <v>0</v>
          </cell>
          <cell r="Q365">
            <v>1000000</v>
          </cell>
          <cell r="R365" t="str">
            <v>E</v>
          </cell>
          <cell r="S365">
            <v>2</v>
          </cell>
          <cell r="T365" t="str">
            <v>null</v>
          </cell>
          <cell r="U365">
            <v>1</v>
          </cell>
          <cell r="V365">
            <v>0</v>
          </cell>
          <cell r="W365">
            <v>0</v>
          </cell>
          <cell r="X365">
            <v>0</v>
          </cell>
          <cell r="Y365">
            <v>0</v>
          </cell>
          <cell r="Z365">
            <v>0</v>
          </cell>
          <cell r="AA365">
            <v>39</v>
          </cell>
          <cell r="AB365" t="str">
            <v>Balance Sheet</v>
          </cell>
          <cell r="AC365">
            <v>368</v>
          </cell>
          <cell r="AD365">
            <v>0</v>
          </cell>
          <cell r="AE365">
            <v>0</v>
          </cell>
          <cell r="AF365">
            <v>0</v>
          </cell>
          <cell r="AG365">
            <v>0</v>
          </cell>
          <cell r="AH365">
            <v>0</v>
          </cell>
          <cell r="AI365">
            <v>0</v>
          </cell>
          <cell r="AJ365">
            <v>0</v>
          </cell>
          <cell r="AK365">
            <v>0</v>
          </cell>
          <cell r="AL365">
            <v>0</v>
          </cell>
          <cell r="AM365">
            <v>0</v>
          </cell>
          <cell r="AN365" t="e">
            <v>#N/A</v>
          </cell>
          <cell r="AO365" t="e">
            <v>#N/A</v>
          </cell>
          <cell r="AP365" t="e">
            <v>#N/A</v>
          </cell>
          <cell r="AQ365" t="e">
            <v>#N/A</v>
          </cell>
          <cell r="AR365" t="e">
            <v>#N/A</v>
          </cell>
          <cell r="AS365" t="e">
            <v>#N/A</v>
          </cell>
          <cell r="AT365" t="e">
            <v>#N/A</v>
          </cell>
          <cell r="AU365" t="e">
            <v>#N/A</v>
          </cell>
          <cell r="AV365" t="e">
            <v>#N/A</v>
          </cell>
        </row>
        <row r="366">
          <cell r="A366">
            <v>411</v>
          </cell>
          <cell r="B366" t="str">
            <v>1b_non_life_value</v>
          </cell>
          <cell r="C366" t="str">
            <v>Non-life value</v>
          </cell>
          <cell r="D366" t="str">
            <v>(m)</v>
          </cell>
          <cell r="E366">
            <v>0</v>
          </cell>
          <cell r="F366">
            <v>0</v>
          </cell>
          <cell r="G366">
            <v>0</v>
          </cell>
          <cell r="H366">
            <v>0</v>
          </cell>
          <cell r="I366">
            <v>0</v>
          </cell>
          <cell r="J366">
            <v>0</v>
          </cell>
          <cell r="K366">
            <v>0</v>
          </cell>
          <cell r="L366">
            <v>0</v>
          </cell>
          <cell r="M366">
            <v>0</v>
          </cell>
          <cell r="N366" t="str">
            <v>b_non_life_value</v>
          </cell>
          <cell r="O366">
            <v>0</v>
          </cell>
          <cell r="P366">
            <v>0</v>
          </cell>
          <cell r="Q366">
            <v>1000000</v>
          </cell>
          <cell r="R366" t="str">
            <v>E</v>
          </cell>
          <cell r="S366">
            <v>2</v>
          </cell>
          <cell r="T366" t="str">
            <v>null</v>
          </cell>
          <cell r="U366">
            <v>1</v>
          </cell>
          <cell r="V366">
            <v>0</v>
          </cell>
          <cell r="W366">
            <v>0</v>
          </cell>
          <cell r="X366">
            <v>0</v>
          </cell>
          <cell r="Y366">
            <v>0</v>
          </cell>
          <cell r="Z366">
            <v>0</v>
          </cell>
          <cell r="AA366">
            <v>405</v>
          </cell>
          <cell r="AB366" t="str">
            <v>Balance Sheet</v>
          </cell>
          <cell r="AC366">
            <v>369</v>
          </cell>
          <cell r="AD366">
            <v>0</v>
          </cell>
          <cell r="AE366">
            <v>0</v>
          </cell>
          <cell r="AF366">
            <v>0</v>
          </cell>
          <cell r="AG366">
            <v>0</v>
          </cell>
          <cell r="AH366">
            <v>0</v>
          </cell>
          <cell r="AI366">
            <v>0</v>
          </cell>
          <cell r="AJ366">
            <v>0</v>
          </cell>
          <cell r="AK366">
            <v>0</v>
          </cell>
          <cell r="AL366">
            <v>0</v>
          </cell>
          <cell r="AM366">
            <v>0</v>
          </cell>
          <cell r="AN366" t="e">
            <v>#N/A</v>
          </cell>
          <cell r="AO366" t="e">
            <v>#N/A</v>
          </cell>
          <cell r="AP366" t="e">
            <v>#N/A</v>
          </cell>
          <cell r="AQ366" t="e">
            <v>#N/A</v>
          </cell>
          <cell r="AR366" t="e">
            <v>#N/A</v>
          </cell>
          <cell r="AS366" t="e">
            <v>#N/A</v>
          </cell>
          <cell r="AT366" t="e">
            <v>#N/A</v>
          </cell>
          <cell r="AU366" t="e">
            <v>#N/A</v>
          </cell>
          <cell r="AV366" t="e">
            <v>#N/A</v>
          </cell>
        </row>
        <row r="367">
          <cell r="A367">
            <v>189</v>
          </cell>
          <cell r="B367" t="str">
            <v>1b_funds_under_man</v>
          </cell>
          <cell r="C367" t="str">
            <v>Funds under management</v>
          </cell>
          <cell r="D367" t="str">
            <v>(m)</v>
          </cell>
          <cell r="E367">
            <v>0</v>
          </cell>
          <cell r="F367">
            <v>0</v>
          </cell>
          <cell r="G367">
            <v>0</v>
          </cell>
          <cell r="H367">
            <v>0</v>
          </cell>
          <cell r="I367">
            <v>0</v>
          </cell>
          <cell r="J367">
            <v>0</v>
          </cell>
          <cell r="K367">
            <v>0</v>
          </cell>
          <cell r="L367">
            <v>0</v>
          </cell>
          <cell r="M367">
            <v>0</v>
          </cell>
          <cell r="N367" t="str">
            <v>b_funds_under_man</v>
          </cell>
          <cell r="O367">
            <v>0</v>
          </cell>
          <cell r="P367">
            <v>0</v>
          </cell>
          <cell r="Q367">
            <v>1000000</v>
          </cell>
          <cell r="R367" t="str">
            <v>E</v>
          </cell>
          <cell r="S367">
            <v>2</v>
          </cell>
          <cell r="T367" t="str">
            <v>null</v>
          </cell>
          <cell r="U367">
            <v>1</v>
          </cell>
          <cell r="V367">
            <v>0</v>
          </cell>
          <cell r="W367">
            <v>0</v>
          </cell>
          <cell r="X367">
            <v>0</v>
          </cell>
          <cell r="Y367">
            <v>0</v>
          </cell>
          <cell r="Z367">
            <v>0</v>
          </cell>
          <cell r="AA367">
            <v>259</v>
          </cell>
          <cell r="AB367" t="str">
            <v>Balance Sheet</v>
          </cell>
          <cell r="AC367">
            <v>370</v>
          </cell>
          <cell r="AD367">
            <v>0</v>
          </cell>
          <cell r="AE367">
            <v>0</v>
          </cell>
          <cell r="AF367">
            <v>0</v>
          </cell>
          <cell r="AG367">
            <v>0</v>
          </cell>
          <cell r="AH367">
            <v>0</v>
          </cell>
          <cell r="AI367">
            <v>0</v>
          </cell>
          <cell r="AJ367">
            <v>0</v>
          </cell>
          <cell r="AK367">
            <v>0</v>
          </cell>
          <cell r="AL367">
            <v>0</v>
          </cell>
          <cell r="AM367">
            <v>0</v>
          </cell>
          <cell r="AN367">
            <v>189</v>
          </cell>
          <cell r="AO367" t="str">
            <v>Funds under Management</v>
          </cell>
          <cell r="AP367" t="str">
            <v>m</v>
          </cell>
          <cell r="AQ367">
            <v>0</v>
          </cell>
          <cell r="AR367" t="str">
            <v>Insurance</v>
          </cell>
          <cell r="AS367">
            <v>0</v>
          </cell>
          <cell r="AT367">
            <v>0</v>
          </cell>
          <cell r="AU367" t="e">
            <v>#VALUE!</v>
          </cell>
          <cell r="AV367" t="e">
            <v>#VALUE!</v>
          </cell>
        </row>
        <row r="368">
          <cell r="A368">
            <v>190</v>
          </cell>
          <cell r="B368" t="str">
            <v>1b_sum_of_parts_group</v>
          </cell>
          <cell r="C368" t="str">
            <v>Group sum of the parts fair value</v>
          </cell>
          <cell r="D368" t="str">
            <v>(m)</v>
          </cell>
          <cell r="E368">
            <v>0</v>
          </cell>
          <cell r="F368">
            <v>0</v>
          </cell>
          <cell r="G368">
            <v>0</v>
          </cell>
          <cell r="H368">
            <v>0</v>
          </cell>
          <cell r="I368">
            <v>0</v>
          </cell>
          <cell r="J368">
            <v>0</v>
          </cell>
          <cell r="K368">
            <v>0</v>
          </cell>
          <cell r="L368">
            <v>0</v>
          </cell>
          <cell r="M368">
            <v>0</v>
          </cell>
          <cell r="N368" t="str">
            <v>b_sum_of_parts_group</v>
          </cell>
          <cell r="O368">
            <v>0</v>
          </cell>
          <cell r="P368">
            <v>0</v>
          </cell>
          <cell r="Q368">
            <v>1000000</v>
          </cell>
          <cell r="R368" t="str">
            <v>E</v>
          </cell>
          <cell r="S368">
            <v>2</v>
          </cell>
          <cell r="T368" t="str">
            <v>null</v>
          </cell>
          <cell r="U368">
            <v>1</v>
          </cell>
          <cell r="V368">
            <v>0</v>
          </cell>
          <cell r="W368">
            <v>0</v>
          </cell>
          <cell r="X368">
            <v>0</v>
          </cell>
          <cell r="Y368">
            <v>0</v>
          </cell>
          <cell r="Z368">
            <v>0</v>
          </cell>
          <cell r="AA368">
            <v>291</v>
          </cell>
          <cell r="AB368" t="str">
            <v>Balance Sheet</v>
          </cell>
          <cell r="AC368">
            <v>371</v>
          </cell>
          <cell r="AD368">
            <v>0</v>
          </cell>
          <cell r="AE368">
            <v>0</v>
          </cell>
          <cell r="AF368">
            <v>0</v>
          </cell>
          <cell r="AG368">
            <v>0</v>
          </cell>
          <cell r="AH368">
            <v>0</v>
          </cell>
          <cell r="AI368">
            <v>0</v>
          </cell>
          <cell r="AJ368">
            <v>0</v>
          </cell>
          <cell r="AK368">
            <v>0</v>
          </cell>
          <cell r="AL368">
            <v>0</v>
          </cell>
          <cell r="AM368">
            <v>0</v>
          </cell>
          <cell r="AN368">
            <v>190</v>
          </cell>
          <cell r="AO368" t="str">
            <v>Group sum of the parts Fair Value</v>
          </cell>
          <cell r="AP368" t="str">
            <v>m</v>
          </cell>
          <cell r="AQ368">
            <v>0</v>
          </cell>
          <cell r="AR368" t="str">
            <v>Insurance</v>
          </cell>
          <cell r="AS368">
            <v>0</v>
          </cell>
          <cell r="AT368">
            <v>0</v>
          </cell>
          <cell r="AU368" t="e">
            <v>#VALUE!</v>
          </cell>
          <cell r="AV368" t="e">
            <v>#VALUE!</v>
          </cell>
        </row>
        <row r="369">
          <cell r="A369">
            <v>191</v>
          </cell>
          <cell r="B369" t="str">
            <v>1b_goodwill_capitalised</v>
          </cell>
          <cell r="C369" t="str">
            <v>Goodwill capitalised</v>
          </cell>
          <cell r="D369" t="str">
            <v>(m)</v>
          </cell>
          <cell r="E369">
            <v>0</v>
          </cell>
          <cell r="F369">
            <v>0</v>
          </cell>
          <cell r="G369">
            <v>0</v>
          </cell>
          <cell r="H369">
            <v>0</v>
          </cell>
          <cell r="I369">
            <v>0</v>
          </cell>
          <cell r="J369">
            <v>0</v>
          </cell>
          <cell r="K369">
            <v>0</v>
          </cell>
          <cell r="L369">
            <v>0</v>
          </cell>
          <cell r="M369">
            <v>0</v>
          </cell>
          <cell r="N369" t="str">
            <v>b_goodwill_capitalised</v>
          </cell>
          <cell r="O369">
            <v>0</v>
          </cell>
          <cell r="P369">
            <v>0</v>
          </cell>
          <cell r="Q369">
            <v>1000000</v>
          </cell>
          <cell r="R369" t="str">
            <v>E</v>
          </cell>
          <cell r="S369">
            <v>2</v>
          </cell>
          <cell r="T369" t="str">
            <v>null</v>
          </cell>
          <cell r="U369">
            <v>1</v>
          </cell>
          <cell r="V369">
            <v>0</v>
          </cell>
          <cell r="W369">
            <v>0</v>
          </cell>
          <cell r="X369">
            <v>0</v>
          </cell>
          <cell r="Y369">
            <v>0</v>
          </cell>
          <cell r="Z369">
            <v>0</v>
          </cell>
          <cell r="AA369">
            <v>274</v>
          </cell>
          <cell r="AB369" t="str">
            <v>Balance Sheet</v>
          </cell>
          <cell r="AC369">
            <v>372</v>
          </cell>
          <cell r="AD369">
            <v>0</v>
          </cell>
          <cell r="AE369">
            <v>0</v>
          </cell>
          <cell r="AF369">
            <v>0</v>
          </cell>
          <cell r="AG369">
            <v>0</v>
          </cell>
          <cell r="AH369">
            <v>0</v>
          </cell>
          <cell r="AI369">
            <v>0</v>
          </cell>
          <cell r="AJ369">
            <v>0</v>
          </cell>
          <cell r="AK369">
            <v>0</v>
          </cell>
          <cell r="AL369">
            <v>0</v>
          </cell>
          <cell r="AM369">
            <v>0</v>
          </cell>
          <cell r="AN369">
            <v>191</v>
          </cell>
          <cell r="AO369" t="str">
            <v>Goodwill capitalised</v>
          </cell>
          <cell r="AP369" t="str">
            <v>m</v>
          </cell>
          <cell r="AQ369">
            <v>0</v>
          </cell>
          <cell r="AR369" t="str">
            <v>Insurance</v>
          </cell>
          <cell r="AS369">
            <v>0</v>
          </cell>
          <cell r="AT369">
            <v>0</v>
          </cell>
          <cell r="AU369" t="e">
            <v>#VALUE!</v>
          </cell>
          <cell r="AV369" t="e">
            <v>#VALUE!</v>
          </cell>
        </row>
        <row r="370">
          <cell r="A370">
            <v>192</v>
          </cell>
          <cell r="B370" t="str">
            <v>1b_estimated_unrecog_cgt_liability</v>
          </cell>
          <cell r="C370" t="str">
            <v>Estimated unrecognised CGT liability</v>
          </cell>
          <cell r="D370" t="str">
            <v>(m)</v>
          </cell>
          <cell r="E370">
            <v>0</v>
          </cell>
          <cell r="F370">
            <v>0</v>
          </cell>
          <cell r="G370">
            <v>0</v>
          </cell>
          <cell r="H370">
            <v>0</v>
          </cell>
          <cell r="I370">
            <v>0</v>
          </cell>
          <cell r="J370">
            <v>0</v>
          </cell>
          <cell r="K370">
            <v>0</v>
          </cell>
          <cell r="L370">
            <v>0</v>
          </cell>
          <cell r="M370">
            <v>0</v>
          </cell>
          <cell r="N370" t="str">
            <v>b_estimated_unrecog_cgt_liability</v>
          </cell>
          <cell r="O370">
            <v>0</v>
          </cell>
          <cell r="P370">
            <v>0</v>
          </cell>
          <cell r="Q370">
            <v>1000000</v>
          </cell>
          <cell r="R370" t="str">
            <v>E</v>
          </cell>
          <cell r="S370">
            <v>2</v>
          </cell>
          <cell r="T370" t="str">
            <v>null</v>
          </cell>
          <cell r="U370">
            <v>1</v>
          </cell>
          <cell r="V370">
            <v>0</v>
          </cell>
          <cell r="W370">
            <v>0</v>
          </cell>
          <cell r="X370">
            <v>0</v>
          </cell>
          <cell r="Y370">
            <v>0</v>
          </cell>
          <cell r="Z370">
            <v>0</v>
          </cell>
          <cell r="AA370">
            <v>205</v>
          </cell>
          <cell r="AB370" t="str">
            <v>Balance Sheet</v>
          </cell>
          <cell r="AC370">
            <v>373</v>
          </cell>
          <cell r="AD370">
            <v>0</v>
          </cell>
          <cell r="AE370">
            <v>0</v>
          </cell>
          <cell r="AF370">
            <v>0</v>
          </cell>
          <cell r="AG370">
            <v>0</v>
          </cell>
          <cell r="AH370">
            <v>0</v>
          </cell>
          <cell r="AI370">
            <v>0</v>
          </cell>
          <cell r="AJ370">
            <v>0</v>
          </cell>
          <cell r="AK370">
            <v>0</v>
          </cell>
          <cell r="AL370">
            <v>0</v>
          </cell>
          <cell r="AM370">
            <v>0</v>
          </cell>
          <cell r="AN370">
            <v>192</v>
          </cell>
          <cell r="AO370" t="str">
            <v>Estimated unrealised CGT Liability</v>
          </cell>
          <cell r="AP370" t="str">
            <v>m</v>
          </cell>
          <cell r="AQ370">
            <v>0</v>
          </cell>
          <cell r="AR370" t="str">
            <v>Insurance</v>
          </cell>
          <cell r="AS370">
            <v>0</v>
          </cell>
          <cell r="AT370">
            <v>0</v>
          </cell>
          <cell r="AU370" t="e">
            <v>#VALUE!</v>
          </cell>
          <cell r="AV370" t="e">
            <v>#VALUE!</v>
          </cell>
        </row>
        <row r="371">
          <cell r="A371">
            <v>193</v>
          </cell>
          <cell r="B371" t="str">
            <v>1b_new_business_valuation</v>
          </cell>
          <cell r="C371" t="str">
            <v>New business valuation</v>
          </cell>
          <cell r="D371" t="str">
            <v>(m)</v>
          </cell>
          <cell r="E371">
            <v>0</v>
          </cell>
          <cell r="F371">
            <v>0</v>
          </cell>
          <cell r="G371">
            <v>0</v>
          </cell>
          <cell r="H371">
            <v>0</v>
          </cell>
          <cell r="I371">
            <v>0</v>
          </cell>
          <cell r="J371">
            <v>0</v>
          </cell>
          <cell r="K371">
            <v>0</v>
          </cell>
          <cell r="L371">
            <v>0</v>
          </cell>
          <cell r="M371">
            <v>0</v>
          </cell>
          <cell r="N371" t="str">
            <v>b_new_business_valuation</v>
          </cell>
          <cell r="O371">
            <v>0</v>
          </cell>
          <cell r="P371">
            <v>0</v>
          </cell>
          <cell r="Q371">
            <v>1000000</v>
          </cell>
          <cell r="R371" t="str">
            <v>E</v>
          </cell>
          <cell r="S371">
            <v>2</v>
          </cell>
          <cell r="T371" t="str">
            <v>null</v>
          </cell>
          <cell r="U371">
            <v>1</v>
          </cell>
          <cell r="V371">
            <v>0</v>
          </cell>
          <cell r="W371">
            <v>0</v>
          </cell>
          <cell r="X371">
            <v>0</v>
          </cell>
          <cell r="Y371">
            <v>0</v>
          </cell>
          <cell r="Z371">
            <v>0</v>
          </cell>
          <cell r="AA371">
            <v>390</v>
          </cell>
          <cell r="AB371" t="str">
            <v>Balance Sheet</v>
          </cell>
          <cell r="AC371">
            <v>374</v>
          </cell>
          <cell r="AD371">
            <v>0</v>
          </cell>
          <cell r="AE371">
            <v>0</v>
          </cell>
          <cell r="AF371">
            <v>0</v>
          </cell>
          <cell r="AG371">
            <v>0</v>
          </cell>
          <cell r="AH371">
            <v>0</v>
          </cell>
          <cell r="AI371">
            <v>0</v>
          </cell>
          <cell r="AJ371">
            <v>0</v>
          </cell>
          <cell r="AK371">
            <v>0</v>
          </cell>
          <cell r="AL371">
            <v>0</v>
          </cell>
          <cell r="AM371">
            <v>0</v>
          </cell>
          <cell r="AN371">
            <v>193</v>
          </cell>
          <cell r="AO371" t="str">
            <v>New Business valuation</v>
          </cell>
          <cell r="AP371">
            <v>0</v>
          </cell>
          <cell r="AQ371">
            <v>0</v>
          </cell>
          <cell r="AR371">
            <v>0</v>
          </cell>
          <cell r="AS371">
            <v>0</v>
          </cell>
          <cell r="AT371">
            <v>0</v>
          </cell>
          <cell r="AU371" t="e">
            <v>#VALUE!</v>
          </cell>
          <cell r="AV371" t="e">
            <v>#VALUE!</v>
          </cell>
        </row>
        <row r="372">
          <cell r="A372">
            <v>424</v>
          </cell>
          <cell r="B372" t="str">
            <v>1fd_stores</v>
          </cell>
          <cell r="C372" t="str">
            <v>Number of stores</v>
          </cell>
          <cell r="D372" t="str">
            <v>(unit)</v>
          </cell>
          <cell r="E372">
            <v>0</v>
          </cell>
          <cell r="F372">
            <v>0</v>
          </cell>
          <cell r="G372">
            <v>0</v>
          </cell>
          <cell r="H372">
            <v>0</v>
          </cell>
          <cell r="I372">
            <v>0</v>
          </cell>
          <cell r="J372">
            <v>0</v>
          </cell>
          <cell r="K372">
            <v>0</v>
          </cell>
          <cell r="L372">
            <v>0</v>
          </cell>
          <cell r="M372">
            <v>0</v>
          </cell>
          <cell r="N372" t="str">
            <v>fd_stores</v>
          </cell>
          <cell r="O372">
            <v>0</v>
          </cell>
          <cell r="P372">
            <v>0</v>
          </cell>
          <cell r="Q372">
            <v>1</v>
          </cell>
          <cell r="R372" t="str">
            <v>E</v>
          </cell>
          <cell r="S372">
            <v>2</v>
          </cell>
          <cell r="T372" t="str">
            <v>null</v>
          </cell>
          <cell r="U372">
            <v>1</v>
          </cell>
          <cell r="V372">
            <v>0</v>
          </cell>
          <cell r="W372">
            <v>0</v>
          </cell>
          <cell r="X372">
            <v>0</v>
          </cell>
          <cell r="Y372">
            <v>0</v>
          </cell>
          <cell r="Z372">
            <v>0</v>
          </cell>
          <cell r="AA372">
            <v>411</v>
          </cell>
          <cell r="AB372" t="str">
            <v>Balance Sheet</v>
          </cell>
          <cell r="AC372">
            <v>375</v>
          </cell>
          <cell r="AD372">
            <v>0</v>
          </cell>
          <cell r="AE372">
            <v>0</v>
          </cell>
          <cell r="AF372">
            <v>0</v>
          </cell>
          <cell r="AG372">
            <v>0</v>
          </cell>
          <cell r="AH372">
            <v>0</v>
          </cell>
          <cell r="AI372">
            <v>0</v>
          </cell>
          <cell r="AJ372">
            <v>0</v>
          </cell>
          <cell r="AK372">
            <v>0</v>
          </cell>
          <cell r="AL372">
            <v>0</v>
          </cell>
          <cell r="AM372">
            <v>0</v>
          </cell>
          <cell r="AN372" t="e">
            <v>#N/A</v>
          </cell>
          <cell r="AO372" t="e">
            <v>#N/A</v>
          </cell>
          <cell r="AP372" t="e">
            <v>#N/A</v>
          </cell>
          <cell r="AQ372" t="e">
            <v>#N/A</v>
          </cell>
          <cell r="AR372" t="e">
            <v>#N/A</v>
          </cell>
          <cell r="AS372" t="e">
            <v>#N/A</v>
          </cell>
          <cell r="AT372" t="e">
            <v>#N/A</v>
          </cell>
          <cell r="AU372" t="e">
            <v>#N/A</v>
          </cell>
          <cell r="AV372" t="e">
            <v>#N/A</v>
          </cell>
        </row>
        <row r="373">
          <cell r="A373">
            <v>52</v>
          </cell>
          <cell r="B373" t="str">
            <v>1b_deferred_tax</v>
          </cell>
          <cell r="C373" t="str">
            <v>Deferred tax</v>
          </cell>
          <cell r="D373" t="str">
            <v>(m)</v>
          </cell>
          <cell r="E373">
            <v>0</v>
          </cell>
          <cell r="F373">
            <v>0</v>
          </cell>
          <cell r="G373">
            <v>0</v>
          </cell>
          <cell r="H373">
            <v>0</v>
          </cell>
          <cell r="I373">
            <v>0</v>
          </cell>
          <cell r="J373">
            <v>0</v>
          </cell>
          <cell r="K373">
            <v>0</v>
          </cell>
          <cell r="L373">
            <v>0</v>
          </cell>
          <cell r="M373">
            <v>0</v>
          </cell>
          <cell r="N373" t="str">
            <v>b_deferred_tax</v>
          </cell>
          <cell r="O373">
            <v>0</v>
          </cell>
          <cell r="P373">
            <v>0</v>
          </cell>
          <cell r="Q373">
            <v>1000000</v>
          </cell>
          <cell r="R373" t="str">
            <v>E</v>
          </cell>
          <cell r="S373">
            <v>2</v>
          </cell>
          <cell r="T373" t="str">
            <v>null</v>
          </cell>
          <cell r="U373">
            <v>1</v>
          </cell>
          <cell r="V373">
            <v>0</v>
          </cell>
          <cell r="W373">
            <v>0</v>
          </cell>
          <cell r="X373">
            <v>0</v>
          </cell>
          <cell r="Y373">
            <v>0</v>
          </cell>
          <cell r="Z373">
            <v>0</v>
          </cell>
          <cell r="AA373">
            <v>98</v>
          </cell>
          <cell r="AB373" t="str">
            <v>Balance Sheet</v>
          </cell>
          <cell r="AC373">
            <v>376</v>
          </cell>
          <cell r="AD373">
            <v>0</v>
          </cell>
          <cell r="AE373">
            <v>0</v>
          </cell>
          <cell r="AF373">
            <v>0</v>
          </cell>
          <cell r="AG373">
            <v>0</v>
          </cell>
          <cell r="AH373">
            <v>0</v>
          </cell>
          <cell r="AI373">
            <v>0</v>
          </cell>
          <cell r="AJ373">
            <v>0</v>
          </cell>
          <cell r="AK373">
            <v>0</v>
          </cell>
          <cell r="AL373">
            <v>0</v>
          </cell>
          <cell r="AM373">
            <v>0</v>
          </cell>
          <cell r="AN373">
            <v>52</v>
          </cell>
          <cell r="AO373" t="str">
            <v>Deferred Tax</v>
          </cell>
          <cell r="AP373" t="str">
            <v>m</v>
          </cell>
          <cell r="AQ373">
            <v>0</v>
          </cell>
          <cell r="AR373">
            <v>0</v>
          </cell>
          <cell r="AS373">
            <v>0</v>
          </cell>
          <cell r="AT373">
            <v>0</v>
          </cell>
          <cell r="AU373" t="e">
            <v>#VALUE!</v>
          </cell>
          <cell r="AV373" t="e">
            <v>#VALUE!</v>
          </cell>
        </row>
        <row r="374">
          <cell r="A374">
            <v>133</v>
          </cell>
          <cell r="B374" t="str">
            <v>2b_deferred_tax</v>
          </cell>
          <cell r="C374" t="str">
            <v>Deferred tax</v>
          </cell>
          <cell r="D374" t="str">
            <v>(m)</v>
          </cell>
          <cell r="E374">
            <v>0</v>
          </cell>
          <cell r="F374">
            <v>0</v>
          </cell>
          <cell r="G374">
            <v>0</v>
          </cell>
          <cell r="H374">
            <v>0</v>
          </cell>
          <cell r="I374">
            <v>0</v>
          </cell>
          <cell r="J374">
            <v>0</v>
          </cell>
          <cell r="K374">
            <v>0</v>
          </cell>
          <cell r="L374">
            <v>0</v>
          </cell>
          <cell r="M374">
            <v>0</v>
          </cell>
          <cell r="N374" t="str">
            <v>b_deferred_tax</v>
          </cell>
          <cell r="O374">
            <v>0</v>
          </cell>
          <cell r="P374">
            <v>0</v>
          </cell>
          <cell r="Q374">
            <v>1000000</v>
          </cell>
          <cell r="R374" t="str">
            <v>E</v>
          </cell>
          <cell r="S374">
            <v>2</v>
          </cell>
          <cell r="T374" t="str">
            <v>null</v>
          </cell>
          <cell r="U374">
            <v>2</v>
          </cell>
          <cell r="V374">
            <v>0</v>
          </cell>
          <cell r="W374">
            <v>0</v>
          </cell>
          <cell r="X374">
            <v>0</v>
          </cell>
          <cell r="Y374">
            <v>0</v>
          </cell>
          <cell r="Z374">
            <v>0</v>
          </cell>
          <cell r="AA374">
            <v>99</v>
          </cell>
          <cell r="AB374" t="str">
            <v>Balance Sheet</v>
          </cell>
          <cell r="AC374">
            <v>376</v>
          </cell>
          <cell r="AD374" t="str">
            <v>requires 52</v>
          </cell>
          <cell r="AE374" t="str">
            <v>b_deferred_tax</v>
          </cell>
          <cell r="AF374">
            <v>0</v>
          </cell>
          <cell r="AG374">
            <v>0</v>
          </cell>
          <cell r="AH374">
            <v>0</v>
          </cell>
          <cell r="AI374">
            <v>0</v>
          </cell>
          <cell r="AJ374">
            <v>52</v>
          </cell>
          <cell r="AK374">
            <v>0</v>
          </cell>
          <cell r="AL374">
            <v>0</v>
          </cell>
          <cell r="AM374">
            <v>0</v>
          </cell>
          <cell r="AN374">
            <v>133</v>
          </cell>
          <cell r="AO374" t="str">
            <v>Deferred Tax</v>
          </cell>
          <cell r="AP374" t="str">
            <v>m</v>
          </cell>
          <cell r="AQ374">
            <v>0</v>
          </cell>
          <cell r="AR374">
            <v>0</v>
          </cell>
          <cell r="AS374">
            <v>0</v>
          </cell>
          <cell r="AT374">
            <v>0</v>
          </cell>
          <cell r="AU374" t="e">
            <v>#VALUE!</v>
          </cell>
          <cell r="AV374" t="e">
            <v>#VALUE!</v>
          </cell>
        </row>
        <row r="375">
          <cell r="A375">
            <v>85</v>
          </cell>
          <cell r="B375" t="str">
            <v>1b_new_bus_value</v>
          </cell>
          <cell r="C375" t="str">
            <v>New business value</v>
          </cell>
          <cell r="D375" t="str">
            <v>(m)</v>
          </cell>
          <cell r="E375">
            <v>0</v>
          </cell>
          <cell r="F375">
            <v>0</v>
          </cell>
          <cell r="G375">
            <v>0</v>
          </cell>
          <cell r="H375">
            <v>0</v>
          </cell>
          <cell r="I375">
            <v>0</v>
          </cell>
          <cell r="J375">
            <v>0</v>
          </cell>
          <cell r="K375">
            <v>0</v>
          </cell>
          <cell r="L375">
            <v>0</v>
          </cell>
          <cell r="M375">
            <v>0</v>
          </cell>
          <cell r="N375" t="str">
            <v>b_new_bus_value</v>
          </cell>
          <cell r="O375">
            <v>0</v>
          </cell>
          <cell r="P375">
            <v>0</v>
          </cell>
          <cell r="Q375">
            <v>1000000</v>
          </cell>
          <cell r="R375" t="str">
            <v>E</v>
          </cell>
          <cell r="S375">
            <v>2</v>
          </cell>
          <cell r="T375" t="str">
            <v>null</v>
          </cell>
          <cell r="U375">
            <v>1</v>
          </cell>
          <cell r="V375">
            <v>0</v>
          </cell>
          <cell r="W375">
            <v>0</v>
          </cell>
          <cell r="X375">
            <v>0</v>
          </cell>
          <cell r="Y375">
            <v>0</v>
          </cell>
          <cell r="Z375">
            <v>0</v>
          </cell>
          <cell r="AA375">
            <v>391</v>
          </cell>
          <cell r="AB375" t="str">
            <v>Balance Sheet</v>
          </cell>
          <cell r="AC375">
            <v>376</v>
          </cell>
          <cell r="AD375">
            <v>0</v>
          </cell>
          <cell r="AE375">
            <v>0</v>
          </cell>
          <cell r="AF375">
            <v>0</v>
          </cell>
          <cell r="AG375">
            <v>0</v>
          </cell>
          <cell r="AH375">
            <v>0</v>
          </cell>
          <cell r="AI375">
            <v>0</v>
          </cell>
          <cell r="AJ375">
            <v>0</v>
          </cell>
          <cell r="AK375">
            <v>0</v>
          </cell>
          <cell r="AL375">
            <v>0</v>
          </cell>
          <cell r="AM375">
            <v>0</v>
          </cell>
          <cell r="AN375">
            <v>85</v>
          </cell>
          <cell r="AO375" t="str">
            <v>New Business value</v>
          </cell>
          <cell r="AP375" t="str">
            <v>m</v>
          </cell>
          <cell r="AQ375">
            <v>0</v>
          </cell>
          <cell r="AR375" t="str">
            <v>Insurance</v>
          </cell>
          <cell r="AS375">
            <v>0</v>
          </cell>
          <cell r="AT375">
            <v>0</v>
          </cell>
          <cell r="AU375" t="e">
            <v>#VALUE!</v>
          </cell>
          <cell r="AV375" t="e">
            <v>#VALUE!</v>
          </cell>
        </row>
        <row r="376">
          <cell r="A376">
            <v>85.2</v>
          </cell>
          <cell r="B376" t="str">
            <v>2r_new_bus_value_grwth_yoy</v>
          </cell>
          <cell r="C376" t="str">
            <v>New business value growth y-o-y</v>
          </cell>
          <cell r="D376" t="str">
            <v>(%)</v>
          </cell>
          <cell r="E376">
            <v>0</v>
          </cell>
          <cell r="F376">
            <v>0</v>
          </cell>
          <cell r="G376">
            <v>0</v>
          </cell>
          <cell r="H376">
            <v>0</v>
          </cell>
          <cell r="I376">
            <v>0</v>
          </cell>
          <cell r="J376">
            <v>0</v>
          </cell>
          <cell r="K376">
            <v>0</v>
          </cell>
          <cell r="L376">
            <v>0</v>
          </cell>
          <cell r="M376">
            <v>0</v>
          </cell>
          <cell r="N376" t="str">
            <v>r_new_bus_value_grwth_yoy</v>
          </cell>
          <cell r="O376">
            <v>0</v>
          </cell>
          <cell r="P376">
            <v>0</v>
          </cell>
          <cell r="Q376">
            <v>0.01</v>
          </cell>
          <cell r="R376" t="str">
            <v>E</v>
          </cell>
          <cell r="S376">
            <v>2</v>
          </cell>
          <cell r="T376" t="str">
            <v>null</v>
          </cell>
          <cell r="U376">
            <v>2</v>
          </cell>
          <cell r="V376">
            <v>0</v>
          </cell>
          <cell r="W376">
            <v>0</v>
          </cell>
          <cell r="X376">
            <v>0</v>
          </cell>
          <cell r="Y376">
            <v>0</v>
          </cell>
          <cell r="Z376">
            <v>0</v>
          </cell>
          <cell r="AA376">
            <v>392</v>
          </cell>
          <cell r="AB376" t="str">
            <v>Balance Sheet</v>
          </cell>
          <cell r="AC376">
            <v>376</v>
          </cell>
          <cell r="AD376">
            <v>0</v>
          </cell>
          <cell r="AE376">
            <v>0</v>
          </cell>
          <cell r="AF376">
            <v>0</v>
          </cell>
          <cell r="AG376">
            <v>0</v>
          </cell>
          <cell r="AH376">
            <v>0</v>
          </cell>
          <cell r="AI376">
            <v>0</v>
          </cell>
          <cell r="AJ376">
            <v>0</v>
          </cell>
          <cell r="AK376">
            <v>0</v>
          </cell>
          <cell r="AL376">
            <v>0</v>
          </cell>
          <cell r="AM376">
            <v>0</v>
          </cell>
          <cell r="AN376" t="e">
            <v>#N/A</v>
          </cell>
          <cell r="AO376" t="e">
            <v>#N/A</v>
          </cell>
          <cell r="AP376" t="e">
            <v>#N/A</v>
          </cell>
          <cell r="AQ376" t="e">
            <v>#N/A</v>
          </cell>
          <cell r="AR376" t="e">
            <v>#N/A</v>
          </cell>
          <cell r="AS376" t="e">
            <v>#N/A</v>
          </cell>
          <cell r="AT376" t="e">
            <v>#N/A</v>
          </cell>
          <cell r="AU376" t="e">
            <v>#N/A</v>
          </cell>
          <cell r="AV376" t="e">
            <v>#N/A</v>
          </cell>
        </row>
        <row r="377">
          <cell r="A377">
            <v>86</v>
          </cell>
          <cell r="B377" t="str">
            <v>1b_new_bus_volume</v>
          </cell>
          <cell r="C377" t="str">
            <v>New business volume</v>
          </cell>
          <cell r="D377" t="str">
            <v>(m)</v>
          </cell>
          <cell r="E377">
            <v>0</v>
          </cell>
          <cell r="F377">
            <v>0</v>
          </cell>
          <cell r="G377">
            <v>0</v>
          </cell>
          <cell r="H377">
            <v>0</v>
          </cell>
          <cell r="I377">
            <v>0</v>
          </cell>
          <cell r="J377">
            <v>0</v>
          </cell>
          <cell r="K377">
            <v>0</v>
          </cell>
          <cell r="L377">
            <v>0</v>
          </cell>
          <cell r="M377">
            <v>0</v>
          </cell>
          <cell r="N377" t="str">
            <v>b_new_bus_volume</v>
          </cell>
          <cell r="O377">
            <v>0</v>
          </cell>
          <cell r="P377">
            <v>0</v>
          </cell>
          <cell r="Q377">
            <v>1000000</v>
          </cell>
          <cell r="R377" t="str">
            <v>E</v>
          </cell>
          <cell r="S377">
            <v>2</v>
          </cell>
          <cell r="T377" t="str">
            <v>null</v>
          </cell>
          <cell r="U377">
            <v>1</v>
          </cell>
          <cell r="V377">
            <v>0</v>
          </cell>
          <cell r="W377">
            <v>0</v>
          </cell>
          <cell r="X377">
            <v>0</v>
          </cell>
          <cell r="Y377">
            <v>0</v>
          </cell>
          <cell r="Z377">
            <v>0</v>
          </cell>
          <cell r="AA377">
            <v>395</v>
          </cell>
          <cell r="AB377" t="str">
            <v>Balance Sheet</v>
          </cell>
          <cell r="AC377">
            <v>376</v>
          </cell>
          <cell r="AD377">
            <v>0</v>
          </cell>
          <cell r="AE377">
            <v>0</v>
          </cell>
          <cell r="AF377">
            <v>0</v>
          </cell>
          <cell r="AG377">
            <v>0</v>
          </cell>
          <cell r="AH377">
            <v>0</v>
          </cell>
          <cell r="AI377">
            <v>0</v>
          </cell>
          <cell r="AJ377">
            <v>0</v>
          </cell>
          <cell r="AK377">
            <v>0</v>
          </cell>
          <cell r="AL377">
            <v>0</v>
          </cell>
          <cell r="AM377">
            <v>0</v>
          </cell>
          <cell r="AN377">
            <v>86</v>
          </cell>
          <cell r="AO377" t="str">
            <v>New Business volume</v>
          </cell>
          <cell r="AP377" t="str">
            <v>m</v>
          </cell>
          <cell r="AQ377">
            <v>0</v>
          </cell>
          <cell r="AR377" t="str">
            <v>Insurance</v>
          </cell>
          <cell r="AS377">
            <v>0</v>
          </cell>
          <cell r="AT377">
            <v>0</v>
          </cell>
          <cell r="AU377" t="e">
            <v>#VALUE!</v>
          </cell>
          <cell r="AV377" t="e">
            <v>#VALUE!</v>
          </cell>
        </row>
        <row r="378">
          <cell r="A378">
            <v>87</v>
          </cell>
          <cell r="B378" t="str">
            <v>1fd_new_bus_volume_growth</v>
          </cell>
          <cell r="C378" t="str">
            <v>New business volume growth</v>
          </cell>
          <cell r="D378" t="str">
            <v>(%)</v>
          </cell>
          <cell r="E378">
            <v>0</v>
          </cell>
          <cell r="F378">
            <v>0</v>
          </cell>
          <cell r="G378">
            <v>0</v>
          </cell>
          <cell r="H378">
            <v>0</v>
          </cell>
          <cell r="I378">
            <v>0</v>
          </cell>
          <cell r="J378">
            <v>0</v>
          </cell>
          <cell r="K378">
            <v>0</v>
          </cell>
          <cell r="L378">
            <v>0</v>
          </cell>
          <cell r="M378">
            <v>0</v>
          </cell>
          <cell r="N378" t="str">
            <v>fd_new_bus_volume_growth</v>
          </cell>
          <cell r="O378">
            <v>0</v>
          </cell>
          <cell r="P378">
            <v>0</v>
          </cell>
          <cell r="Q378">
            <v>0.01</v>
          </cell>
          <cell r="R378" t="str">
            <v>E</v>
          </cell>
          <cell r="S378">
            <v>2</v>
          </cell>
          <cell r="T378" t="str">
            <v>null</v>
          </cell>
          <cell r="U378">
            <v>1</v>
          </cell>
          <cell r="V378">
            <v>0</v>
          </cell>
          <cell r="W378">
            <v>0</v>
          </cell>
          <cell r="X378">
            <v>0</v>
          </cell>
          <cell r="Y378">
            <v>0</v>
          </cell>
          <cell r="Z378">
            <v>0</v>
          </cell>
          <cell r="AA378">
            <v>396</v>
          </cell>
          <cell r="AB378" t="str">
            <v>Fundamental data p&amp;L</v>
          </cell>
          <cell r="AC378">
            <v>376</v>
          </cell>
          <cell r="AD378">
            <v>0</v>
          </cell>
          <cell r="AE378">
            <v>0</v>
          </cell>
          <cell r="AF378">
            <v>0</v>
          </cell>
          <cell r="AG378">
            <v>0</v>
          </cell>
          <cell r="AH378">
            <v>0</v>
          </cell>
          <cell r="AI378">
            <v>0</v>
          </cell>
          <cell r="AJ378">
            <v>0</v>
          </cell>
          <cell r="AK378">
            <v>0</v>
          </cell>
          <cell r="AL378">
            <v>0</v>
          </cell>
          <cell r="AM378">
            <v>0</v>
          </cell>
          <cell r="AN378">
            <v>87</v>
          </cell>
          <cell r="AO378" t="str">
            <v>New Business volume growth</v>
          </cell>
          <cell r="AP378" t="str">
            <v>%</v>
          </cell>
          <cell r="AQ378">
            <v>0</v>
          </cell>
          <cell r="AR378" t="str">
            <v>Insurance</v>
          </cell>
          <cell r="AS378" t="str">
            <v>standard y-o-y growth calc on 86</v>
          </cell>
          <cell r="AT378">
            <v>0</v>
          </cell>
          <cell r="AU378" t="e">
            <v>#VALUE!</v>
          </cell>
          <cell r="AV378" t="e">
            <v>#VALUE!</v>
          </cell>
        </row>
        <row r="379">
          <cell r="A379">
            <v>424.2</v>
          </cell>
          <cell r="B379" t="str">
            <v>2r_stores_grwth_y_o_y</v>
          </cell>
          <cell r="C379" t="str">
            <v>Number of stores growth y-o-y</v>
          </cell>
          <cell r="D379" t="str">
            <v>(%)</v>
          </cell>
          <cell r="E379">
            <v>0</v>
          </cell>
          <cell r="F379">
            <v>0</v>
          </cell>
          <cell r="G379">
            <v>0</v>
          </cell>
          <cell r="H379">
            <v>0</v>
          </cell>
          <cell r="I379">
            <v>0</v>
          </cell>
          <cell r="J379">
            <v>0</v>
          </cell>
          <cell r="K379">
            <v>0</v>
          </cell>
          <cell r="L379">
            <v>0</v>
          </cell>
          <cell r="M379">
            <v>0</v>
          </cell>
          <cell r="N379" t="str">
            <v>r_stores_grwth_y_o_y</v>
          </cell>
          <cell r="O379">
            <v>0</v>
          </cell>
          <cell r="P379">
            <v>0</v>
          </cell>
          <cell r="Q379">
            <v>0.01</v>
          </cell>
          <cell r="R379" t="str">
            <v>E</v>
          </cell>
          <cell r="S379">
            <v>2</v>
          </cell>
          <cell r="T379" t="str">
            <v>null</v>
          </cell>
          <cell r="U379">
            <v>2</v>
          </cell>
          <cell r="V379">
            <v>0</v>
          </cell>
          <cell r="W379">
            <v>0</v>
          </cell>
          <cell r="X379">
            <v>0</v>
          </cell>
          <cell r="Y379">
            <v>0</v>
          </cell>
          <cell r="Z379">
            <v>0</v>
          </cell>
          <cell r="AA379">
            <v>412</v>
          </cell>
          <cell r="AB379" t="str">
            <v>Balance Sheet</v>
          </cell>
          <cell r="AC379">
            <v>376</v>
          </cell>
          <cell r="AD379">
            <v>0</v>
          </cell>
          <cell r="AE379">
            <v>0</v>
          </cell>
          <cell r="AF379">
            <v>0</v>
          </cell>
          <cell r="AG379">
            <v>0</v>
          </cell>
          <cell r="AH379">
            <v>0</v>
          </cell>
          <cell r="AI379">
            <v>0</v>
          </cell>
          <cell r="AJ379">
            <v>0</v>
          </cell>
          <cell r="AK379">
            <v>0</v>
          </cell>
          <cell r="AL379">
            <v>0</v>
          </cell>
          <cell r="AM379">
            <v>0</v>
          </cell>
          <cell r="AN379" t="e">
            <v>#N/A</v>
          </cell>
          <cell r="AO379" t="e">
            <v>#N/A</v>
          </cell>
          <cell r="AP379" t="e">
            <v>#N/A</v>
          </cell>
          <cell r="AQ379" t="e">
            <v>#N/A</v>
          </cell>
          <cell r="AR379" t="e">
            <v>#N/A</v>
          </cell>
          <cell r="AS379" t="e">
            <v>#N/A</v>
          </cell>
          <cell r="AT379" t="e">
            <v>#N/A</v>
          </cell>
          <cell r="AU379" t="e">
            <v>#N/A</v>
          </cell>
          <cell r="AV379" t="e">
            <v>#N/A</v>
          </cell>
        </row>
        <row r="380">
          <cell r="A380">
            <v>328</v>
          </cell>
          <cell r="B380" t="str">
            <v>1b_advances</v>
          </cell>
          <cell r="C380" t="str">
            <v>Credit loss reserve</v>
          </cell>
          <cell r="D380" t="str">
            <v>(m)</v>
          </cell>
          <cell r="E380">
            <v>0</v>
          </cell>
          <cell r="F380">
            <v>0</v>
          </cell>
          <cell r="G380">
            <v>0</v>
          </cell>
          <cell r="H380">
            <v>0</v>
          </cell>
          <cell r="I380">
            <v>0</v>
          </cell>
          <cell r="J380">
            <v>0</v>
          </cell>
          <cell r="K380">
            <v>0</v>
          </cell>
          <cell r="L380">
            <v>0</v>
          </cell>
          <cell r="M380">
            <v>0</v>
          </cell>
          <cell r="N380" t="str">
            <v>b_advances</v>
          </cell>
          <cell r="O380">
            <v>0</v>
          </cell>
          <cell r="P380">
            <v>0</v>
          </cell>
          <cell r="Q380">
            <v>1000000</v>
          </cell>
          <cell r="R380" t="str">
            <v>E</v>
          </cell>
          <cell r="S380">
            <v>2</v>
          </cell>
          <cell r="T380" t="str">
            <v>null</v>
          </cell>
          <cell r="U380">
            <v>1</v>
          </cell>
          <cell r="V380">
            <v>0</v>
          </cell>
          <cell r="W380">
            <v>0</v>
          </cell>
          <cell r="X380">
            <v>0</v>
          </cell>
          <cell r="Y380">
            <v>0</v>
          </cell>
          <cell r="Z380">
            <v>0</v>
          </cell>
          <cell r="AA380">
            <v>93</v>
          </cell>
          <cell r="AB380" t="str">
            <v>Balance Sheet</v>
          </cell>
          <cell r="AC380">
            <v>376</v>
          </cell>
          <cell r="AD380">
            <v>0</v>
          </cell>
          <cell r="AE380">
            <v>0</v>
          </cell>
          <cell r="AF380">
            <v>0</v>
          </cell>
          <cell r="AG380">
            <v>0</v>
          </cell>
          <cell r="AH380">
            <v>0</v>
          </cell>
          <cell r="AI380">
            <v>0</v>
          </cell>
          <cell r="AJ380">
            <v>0</v>
          </cell>
          <cell r="AK380">
            <v>0</v>
          </cell>
          <cell r="AL380">
            <v>0</v>
          </cell>
          <cell r="AM380">
            <v>0</v>
          </cell>
          <cell r="AN380">
            <v>328</v>
          </cell>
          <cell r="AO380" t="str">
            <v>Credit Loss reserve</v>
          </cell>
          <cell r="AP380">
            <v>0</v>
          </cell>
          <cell r="AQ380">
            <v>0</v>
          </cell>
          <cell r="AR380">
            <v>0</v>
          </cell>
          <cell r="AS380">
            <v>0</v>
          </cell>
          <cell r="AT380">
            <v>0</v>
          </cell>
          <cell r="AU380" t="e">
            <v>#VALUE!</v>
          </cell>
          <cell r="AV380" t="e">
            <v>#VALUE!</v>
          </cell>
        </row>
        <row r="381">
          <cell r="A381">
            <v>325</v>
          </cell>
          <cell r="B381" t="str">
            <v>1b_average_total_assets</v>
          </cell>
          <cell r="C381" t="str">
            <v>Average total assets</v>
          </cell>
          <cell r="D381" t="str">
            <v>(m)</v>
          </cell>
          <cell r="E381">
            <v>0</v>
          </cell>
          <cell r="F381">
            <v>0</v>
          </cell>
          <cell r="G381">
            <v>0</v>
          </cell>
          <cell r="H381">
            <v>0</v>
          </cell>
          <cell r="I381">
            <v>0</v>
          </cell>
          <cell r="J381">
            <v>0</v>
          </cell>
          <cell r="K381">
            <v>0</v>
          </cell>
          <cell r="L381">
            <v>0</v>
          </cell>
          <cell r="M381">
            <v>0</v>
          </cell>
          <cell r="N381" t="str">
            <v>b_average_total_assets</v>
          </cell>
          <cell r="O381">
            <v>0</v>
          </cell>
          <cell r="P381">
            <v>0</v>
          </cell>
          <cell r="Q381">
            <v>1000000</v>
          </cell>
          <cell r="R381" t="str">
            <v>E</v>
          </cell>
          <cell r="S381">
            <v>2</v>
          </cell>
          <cell r="T381" t="str">
            <v>null</v>
          </cell>
          <cell r="U381">
            <v>1</v>
          </cell>
          <cell r="V381">
            <v>0</v>
          </cell>
          <cell r="W381">
            <v>0</v>
          </cell>
          <cell r="X381">
            <v>0</v>
          </cell>
          <cell r="Y381">
            <v>0</v>
          </cell>
          <cell r="Z381">
            <v>0</v>
          </cell>
          <cell r="AA381">
            <v>34</v>
          </cell>
          <cell r="AB381" t="str">
            <v>Balance Sheet</v>
          </cell>
          <cell r="AC381">
            <v>376</v>
          </cell>
          <cell r="AD381">
            <v>0</v>
          </cell>
          <cell r="AE381">
            <v>0</v>
          </cell>
          <cell r="AF381">
            <v>0</v>
          </cell>
          <cell r="AG381">
            <v>0</v>
          </cell>
          <cell r="AH381">
            <v>0</v>
          </cell>
          <cell r="AI381">
            <v>0</v>
          </cell>
          <cell r="AJ381">
            <v>0</v>
          </cell>
          <cell r="AK381">
            <v>0</v>
          </cell>
          <cell r="AL381">
            <v>0</v>
          </cell>
          <cell r="AM381">
            <v>0</v>
          </cell>
          <cell r="AN381">
            <v>325</v>
          </cell>
          <cell r="AO381" t="str">
            <v>Average Total Assets</v>
          </cell>
          <cell r="AP381">
            <v>0</v>
          </cell>
          <cell r="AQ381">
            <v>0</v>
          </cell>
          <cell r="AR381">
            <v>0</v>
          </cell>
          <cell r="AS381">
            <v>0</v>
          </cell>
          <cell r="AT381">
            <v>0</v>
          </cell>
          <cell r="AU381" t="e">
            <v>#VALUE!</v>
          </cell>
          <cell r="AV381" t="e">
            <v>#VALUE!</v>
          </cell>
        </row>
        <row r="382">
          <cell r="A382">
            <v>324.2</v>
          </cell>
          <cell r="B382" t="str">
            <v>1b_average_total_loans</v>
          </cell>
          <cell r="C382" t="str">
            <v>Average total loans</v>
          </cell>
          <cell r="D382" t="str">
            <v>(m)</v>
          </cell>
          <cell r="E382">
            <v>0</v>
          </cell>
          <cell r="F382">
            <v>0</v>
          </cell>
          <cell r="G382">
            <v>0</v>
          </cell>
          <cell r="H382">
            <v>0</v>
          </cell>
          <cell r="I382">
            <v>0</v>
          </cell>
          <cell r="J382">
            <v>0</v>
          </cell>
          <cell r="K382">
            <v>0</v>
          </cell>
          <cell r="L382">
            <v>0</v>
          </cell>
          <cell r="M382">
            <v>0</v>
          </cell>
          <cell r="N382" t="str">
            <v>b_average_total_loans</v>
          </cell>
          <cell r="O382">
            <v>0</v>
          </cell>
          <cell r="P382">
            <v>0</v>
          </cell>
          <cell r="Q382">
            <v>1000000</v>
          </cell>
          <cell r="R382" t="str">
            <v>E</v>
          </cell>
          <cell r="S382">
            <v>2</v>
          </cell>
          <cell r="T382" t="str">
            <v>null</v>
          </cell>
          <cell r="U382">
            <v>1</v>
          </cell>
          <cell r="V382">
            <v>0</v>
          </cell>
          <cell r="W382">
            <v>0</v>
          </cell>
          <cell r="X382">
            <v>0</v>
          </cell>
          <cell r="Y382">
            <v>0</v>
          </cell>
          <cell r="Z382">
            <v>0</v>
          </cell>
          <cell r="AA382">
            <v>35</v>
          </cell>
          <cell r="AB382" t="str">
            <v>Balance Sheet</v>
          </cell>
          <cell r="AC382">
            <v>376</v>
          </cell>
          <cell r="AD382">
            <v>0</v>
          </cell>
          <cell r="AE382">
            <v>0</v>
          </cell>
          <cell r="AF382">
            <v>0</v>
          </cell>
          <cell r="AG382">
            <v>0</v>
          </cell>
          <cell r="AH382">
            <v>0</v>
          </cell>
          <cell r="AI382">
            <v>0</v>
          </cell>
          <cell r="AJ382">
            <v>0</v>
          </cell>
          <cell r="AK382">
            <v>0</v>
          </cell>
          <cell r="AL382">
            <v>0</v>
          </cell>
          <cell r="AM382">
            <v>0</v>
          </cell>
          <cell r="AN382" t="e">
            <v>#N/A</v>
          </cell>
          <cell r="AO382" t="e">
            <v>#N/A</v>
          </cell>
          <cell r="AP382" t="e">
            <v>#N/A</v>
          </cell>
          <cell r="AQ382" t="e">
            <v>#N/A</v>
          </cell>
          <cell r="AR382" t="e">
            <v>#N/A</v>
          </cell>
          <cell r="AS382" t="e">
            <v>#N/A</v>
          </cell>
          <cell r="AT382" t="e">
            <v>#N/A</v>
          </cell>
          <cell r="AU382" t="e">
            <v>#N/A</v>
          </cell>
          <cell r="AV382" t="e">
            <v>#N/A</v>
          </cell>
        </row>
        <row r="383">
          <cell r="A383">
            <v>364</v>
          </cell>
          <cell r="B383" t="str">
            <v>1b_core_nav</v>
          </cell>
          <cell r="C383" t="str">
            <v>Core NAV</v>
          </cell>
          <cell r="D383" t="str">
            <v>(m)</v>
          </cell>
          <cell r="E383">
            <v>0</v>
          </cell>
          <cell r="F383">
            <v>0</v>
          </cell>
          <cell r="G383">
            <v>0</v>
          </cell>
          <cell r="H383">
            <v>0</v>
          </cell>
          <cell r="I383">
            <v>0</v>
          </cell>
          <cell r="J383">
            <v>0</v>
          </cell>
          <cell r="K383">
            <v>0</v>
          </cell>
          <cell r="L383">
            <v>0</v>
          </cell>
          <cell r="M383">
            <v>0</v>
          </cell>
          <cell r="N383" t="str">
            <v>b_core_nav</v>
          </cell>
          <cell r="O383">
            <v>0</v>
          </cell>
          <cell r="P383">
            <v>0</v>
          </cell>
          <cell r="Q383">
            <v>1000000</v>
          </cell>
          <cell r="R383" t="str">
            <v>E</v>
          </cell>
          <cell r="S383">
            <v>2</v>
          </cell>
          <cell r="T383" t="str">
            <v>null</v>
          </cell>
          <cell r="U383">
            <v>1</v>
          </cell>
          <cell r="V383">
            <v>0</v>
          </cell>
          <cell r="W383">
            <v>0</v>
          </cell>
          <cell r="X383">
            <v>0</v>
          </cell>
          <cell r="Y383">
            <v>0</v>
          </cell>
          <cell r="Z383">
            <v>0</v>
          </cell>
          <cell r="AA383">
            <v>90</v>
          </cell>
          <cell r="AB383" t="str">
            <v>Balance Sheet</v>
          </cell>
          <cell r="AC383">
            <v>376</v>
          </cell>
          <cell r="AD383">
            <v>0</v>
          </cell>
          <cell r="AE383">
            <v>0</v>
          </cell>
          <cell r="AF383">
            <v>0</v>
          </cell>
          <cell r="AG383">
            <v>0</v>
          </cell>
          <cell r="AH383">
            <v>0</v>
          </cell>
          <cell r="AI383">
            <v>0</v>
          </cell>
          <cell r="AJ383">
            <v>0</v>
          </cell>
          <cell r="AK383">
            <v>0</v>
          </cell>
          <cell r="AL383">
            <v>0</v>
          </cell>
          <cell r="AM383">
            <v>0</v>
          </cell>
          <cell r="AN383" t="e">
            <v>#N/A</v>
          </cell>
          <cell r="AO383" t="e">
            <v>#N/A</v>
          </cell>
          <cell r="AP383" t="e">
            <v>#N/A</v>
          </cell>
          <cell r="AQ383" t="e">
            <v>#N/A</v>
          </cell>
          <cell r="AR383" t="e">
            <v>#N/A</v>
          </cell>
          <cell r="AS383" t="e">
            <v>#N/A</v>
          </cell>
          <cell r="AT383" t="e">
            <v>#N/A</v>
          </cell>
          <cell r="AU383" t="e">
            <v>#N/A</v>
          </cell>
          <cell r="AV383" t="e">
            <v>#N/A</v>
          </cell>
        </row>
        <row r="384">
          <cell r="A384">
            <v>404</v>
          </cell>
          <cell r="B384" t="str">
            <v>1b_group_embedded_value</v>
          </cell>
          <cell r="C384" t="str">
            <v>Group embedded value</v>
          </cell>
          <cell r="D384" t="str">
            <v>(m)</v>
          </cell>
          <cell r="E384">
            <v>0</v>
          </cell>
          <cell r="F384">
            <v>0</v>
          </cell>
          <cell r="G384">
            <v>0</v>
          </cell>
          <cell r="H384">
            <v>0</v>
          </cell>
          <cell r="I384">
            <v>0</v>
          </cell>
          <cell r="J384">
            <v>0</v>
          </cell>
          <cell r="K384">
            <v>0</v>
          </cell>
          <cell r="L384">
            <v>0</v>
          </cell>
          <cell r="M384">
            <v>0</v>
          </cell>
          <cell r="N384" t="str">
            <v>b_group_embedded_value</v>
          </cell>
          <cell r="O384">
            <v>0</v>
          </cell>
          <cell r="P384">
            <v>0</v>
          </cell>
          <cell r="Q384">
            <v>1000000</v>
          </cell>
          <cell r="R384" t="str">
            <v>E</v>
          </cell>
          <cell r="S384">
            <v>2</v>
          </cell>
          <cell r="T384" t="str">
            <v>null</v>
          </cell>
          <cell r="U384">
            <v>1</v>
          </cell>
          <cell r="V384">
            <v>0</v>
          </cell>
          <cell r="W384">
            <v>0</v>
          </cell>
          <cell r="X384">
            <v>0</v>
          </cell>
          <cell r="Y384">
            <v>0</v>
          </cell>
          <cell r="Z384">
            <v>0</v>
          </cell>
          <cell r="AA384">
            <v>286</v>
          </cell>
          <cell r="AB384" t="str">
            <v>Balance Sheet</v>
          </cell>
          <cell r="AC384">
            <v>376</v>
          </cell>
          <cell r="AD384">
            <v>0</v>
          </cell>
          <cell r="AE384">
            <v>0</v>
          </cell>
          <cell r="AF384">
            <v>0</v>
          </cell>
          <cell r="AG384">
            <v>0</v>
          </cell>
          <cell r="AH384">
            <v>0</v>
          </cell>
          <cell r="AI384">
            <v>0</v>
          </cell>
          <cell r="AJ384">
            <v>0</v>
          </cell>
          <cell r="AK384">
            <v>0</v>
          </cell>
          <cell r="AL384">
            <v>0</v>
          </cell>
          <cell r="AM384">
            <v>0</v>
          </cell>
          <cell r="AN384" t="e">
            <v>#N/A</v>
          </cell>
          <cell r="AO384" t="e">
            <v>#N/A</v>
          </cell>
          <cell r="AP384" t="e">
            <v>#N/A</v>
          </cell>
          <cell r="AQ384" t="e">
            <v>#N/A</v>
          </cell>
          <cell r="AR384" t="e">
            <v>#N/A</v>
          </cell>
          <cell r="AS384" t="e">
            <v>#N/A</v>
          </cell>
          <cell r="AT384" t="e">
            <v>#N/A</v>
          </cell>
          <cell r="AU384" t="e">
            <v>#N/A</v>
          </cell>
          <cell r="AV384" t="e">
            <v>#N/A</v>
          </cell>
        </row>
        <row r="385">
          <cell r="A385">
            <v>322</v>
          </cell>
          <cell r="B385" t="str">
            <v>2b_inc_in_funds_under_man</v>
          </cell>
          <cell r="C385" t="str">
            <v>Increase in funds under management</v>
          </cell>
          <cell r="D385" t="str">
            <v>(%)</v>
          </cell>
          <cell r="E385">
            <v>0</v>
          </cell>
          <cell r="F385">
            <v>0</v>
          </cell>
          <cell r="G385">
            <v>0</v>
          </cell>
          <cell r="H385">
            <v>0</v>
          </cell>
          <cell r="I385">
            <v>0</v>
          </cell>
          <cell r="J385">
            <v>0</v>
          </cell>
          <cell r="K385">
            <v>0</v>
          </cell>
          <cell r="L385">
            <v>0</v>
          </cell>
          <cell r="M385">
            <v>0</v>
          </cell>
          <cell r="N385" t="str">
            <v>b_inc_in_funds_under_man</v>
          </cell>
          <cell r="O385">
            <v>0</v>
          </cell>
          <cell r="P385">
            <v>0</v>
          </cell>
          <cell r="Q385">
            <v>0.01</v>
          </cell>
          <cell r="R385" t="str">
            <v>E</v>
          </cell>
          <cell r="S385">
            <v>2</v>
          </cell>
          <cell r="T385" t="str">
            <v>null</v>
          </cell>
          <cell r="U385">
            <v>2</v>
          </cell>
          <cell r="V385">
            <v>0</v>
          </cell>
          <cell r="W385">
            <v>0</v>
          </cell>
          <cell r="X385">
            <v>0</v>
          </cell>
          <cell r="Y385">
            <v>0</v>
          </cell>
          <cell r="Z385">
            <v>0</v>
          </cell>
          <cell r="AA385">
            <v>292</v>
          </cell>
          <cell r="AB385" t="str">
            <v>Balance Sheet</v>
          </cell>
          <cell r="AC385">
            <v>376</v>
          </cell>
          <cell r="AD385">
            <v>0</v>
          </cell>
          <cell r="AE385" t="str">
            <v>b_funds_under_man</v>
          </cell>
          <cell r="AF385">
            <v>0</v>
          </cell>
          <cell r="AG385">
            <v>0</v>
          </cell>
          <cell r="AH385">
            <v>0</v>
          </cell>
          <cell r="AI385">
            <v>0</v>
          </cell>
          <cell r="AJ385">
            <v>0</v>
          </cell>
          <cell r="AK385">
            <v>0</v>
          </cell>
          <cell r="AL385">
            <v>0</v>
          </cell>
          <cell r="AM385">
            <v>0</v>
          </cell>
          <cell r="AN385">
            <v>322</v>
          </cell>
          <cell r="AO385" t="str">
            <v>Increase in funds under management</v>
          </cell>
          <cell r="AP385">
            <v>0</v>
          </cell>
          <cell r="AQ385">
            <v>0</v>
          </cell>
          <cell r="AR385">
            <v>0</v>
          </cell>
          <cell r="AS385" t="str">
            <v>standard y-o-y growth calc on 198</v>
          </cell>
          <cell r="AT385">
            <v>0</v>
          </cell>
          <cell r="AU385" t="e">
            <v>#VALUE!</v>
          </cell>
          <cell r="AV385" t="e">
            <v>#VALUE!</v>
          </cell>
        </row>
        <row r="386">
          <cell r="A386">
            <v>336</v>
          </cell>
          <cell r="B386" t="str">
            <v>1b_net_current_assets</v>
          </cell>
          <cell r="C386" t="str">
            <v>Net current assets</v>
          </cell>
          <cell r="D386" t="str">
            <v>(m)</v>
          </cell>
          <cell r="E386">
            <v>0</v>
          </cell>
          <cell r="F386">
            <v>0</v>
          </cell>
          <cell r="G386">
            <v>0</v>
          </cell>
          <cell r="H386">
            <v>0</v>
          </cell>
          <cell r="I386">
            <v>0</v>
          </cell>
          <cell r="J386">
            <v>0</v>
          </cell>
          <cell r="K386">
            <v>0</v>
          </cell>
          <cell r="L386">
            <v>0</v>
          </cell>
          <cell r="M386">
            <v>0</v>
          </cell>
          <cell r="N386" t="str">
            <v>b_net_current_assets</v>
          </cell>
          <cell r="O386">
            <v>0</v>
          </cell>
          <cell r="P386">
            <v>0</v>
          </cell>
          <cell r="Q386">
            <v>1000000</v>
          </cell>
          <cell r="R386" t="str">
            <v>E</v>
          </cell>
          <cell r="S386">
            <v>2</v>
          </cell>
          <cell r="T386" t="str">
            <v>null</v>
          </cell>
          <cell r="U386">
            <v>1</v>
          </cell>
          <cell r="V386">
            <v>0</v>
          </cell>
          <cell r="W386">
            <v>0</v>
          </cell>
          <cell r="X386">
            <v>0</v>
          </cell>
          <cell r="Y386">
            <v>0</v>
          </cell>
          <cell r="Z386">
            <v>0</v>
          </cell>
          <cell r="AA386">
            <v>364</v>
          </cell>
          <cell r="AB386" t="str">
            <v>Balance Sheet</v>
          </cell>
          <cell r="AC386">
            <v>376</v>
          </cell>
          <cell r="AD386">
            <v>0</v>
          </cell>
          <cell r="AE386">
            <v>0</v>
          </cell>
          <cell r="AF386">
            <v>0</v>
          </cell>
          <cell r="AG386">
            <v>0</v>
          </cell>
          <cell r="AH386">
            <v>0</v>
          </cell>
          <cell r="AI386">
            <v>0</v>
          </cell>
          <cell r="AJ386">
            <v>0</v>
          </cell>
          <cell r="AK386">
            <v>0</v>
          </cell>
          <cell r="AL386">
            <v>0</v>
          </cell>
          <cell r="AM386">
            <v>0</v>
          </cell>
          <cell r="AN386">
            <v>336</v>
          </cell>
          <cell r="AO386" t="str">
            <v>Net current assets</v>
          </cell>
          <cell r="AP386">
            <v>0</v>
          </cell>
          <cell r="AQ386">
            <v>0</v>
          </cell>
          <cell r="AR386">
            <v>0</v>
          </cell>
          <cell r="AS386">
            <v>0</v>
          </cell>
          <cell r="AT386">
            <v>0</v>
          </cell>
          <cell r="AU386" t="e">
            <v>#VALUE!</v>
          </cell>
          <cell r="AV386" t="e">
            <v>#VALUE!</v>
          </cell>
        </row>
        <row r="387">
          <cell r="A387">
            <v>326</v>
          </cell>
          <cell r="B387" t="str">
            <v>1b_she_common</v>
          </cell>
          <cell r="C387" t="str">
            <v>SHE (common)</v>
          </cell>
          <cell r="D387" t="str">
            <v>($bn)</v>
          </cell>
          <cell r="E387">
            <v>0</v>
          </cell>
          <cell r="F387">
            <v>0</v>
          </cell>
          <cell r="G387">
            <v>0</v>
          </cell>
          <cell r="H387">
            <v>0</v>
          </cell>
          <cell r="I387">
            <v>0</v>
          </cell>
          <cell r="J387">
            <v>0</v>
          </cell>
          <cell r="K387">
            <v>0</v>
          </cell>
          <cell r="L387">
            <v>0</v>
          </cell>
          <cell r="M387">
            <v>0</v>
          </cell>
          <cell r="N387" t="str">
            <v>b_she_common</v>
          </cell>
          <cell r="O387">
            <v>0</v>
          </cell>
          <cell r="P387">
            <v>0</v>
          </cell>
          <cell r="Q387">
            <v>1000000000</v>
          </cell>
          <cell r="R387" t="str">
            <v>E</v>
          </cell>
          <cell r="S387">
            <v>2</v>
          </cell>
          <cell r="T387" t="str">
            <v>null</v>
          </cell>
          <cell r="U387">
            <v>1</v>
          </cell>
          <cell r="V387">
            <v>0</v>
          </cell>
          <cell r="W387">
            <v>0</v>
          </cell>
          <cell r="X387">
            <v>0</v>
          </cell>
          <cell r="Y387">
            <v>0</v>
          </cell>
          <cell r="Z387">
            <v>0</v>
          </cell>
          <cell r="AA387">
            <v>539</v>
          </cell>
          <cell r="AB387" t="str">
            <v>Balance Sheet</v>
          </cell>
          <cell r="AC387">
            <v>376</v>
          </cell>
          <cell r="AD387">
            <v>0</v>
          </cell>
          <cell r="AE387">
            <v>0</v>
          </cell>
          <cell r="AF387">
            <v>0</v>
          </cell>
          <cell r="AG387">
            <v>0</v>
          </cell>
          <cell r="AH387">
            <v>0</v>
          </cell>
          <cell r="AI387">
            <v>0</v>
          </cell>
          <cell r="AJ387">
            <v>0</v>
          </cell>
          <cell r="AK387">
            <v>0</v>
          </cell>
          <cell r="AL387">
            <v>0</v>
          </cell>
          <cell r="AM387">
            <v>0</v>
          </cell>
          <cell r="AN387">
            <v>326</v>
          </cell>
          <cell r="AO387" t="str">
            <v>SHE (common)</v>
          </cell>
          <cell r="AP387">
            <v>0</v>
          </cell>
          <cell r="AQ387">
            <v>0</v>
          </cell>
          <cell r="AR387">
            <v>0</v>
          </cell>
          <cell r="AS387">
            <v>0</v>
          </cell>
          <cell r="AT387">
            <v>0</v>
          </cell>
          <cell r="AU387" t="e">
            <v>#VALUE!</v>
          </cell>
          <cell r="AV387" t="e">
            <v>#VALUE!</v>
          </cell>
        </row>
        <row r="388">
          <cell r="A388">
            <v>327</v>
          </cell>
          <cell r="B388" t="str">
            <v>1b_she_total</v>
          </cell>
          <cell r="C388" t="str">
            <v>SHE (total)</v>
          </cell>
          <cell r="D388" t="str">
            <v>($bn)</v>
          </cell>
          <cell r="E388">
            <v>0</v>
          </cell>
          <cell r="F388">
            <v>0</v>
          </cell>
          <cell r="G388">
            <v>0</v>
          </cell>
          <cell r="H388">
            <v>0</v>
          </cell>
          <cell r="I388">
            <v>0</v>
          </cell>
          <cell r="J388">
            <v>0</v>
          </cell>
          <cell r="K388">
            <v>0</v>
          </cell>
          <cell r="L388">
            <v>0</v>
          </cell>
          <cell r="M388">
            <v>0</v>
          </cell>
          <cell r="N388" t="str">
            <v>b_she_total</v>
          </cell>
          <cell r="O388">
            <v>0</v>
          </cell>
          <cell r="P388">
            <v>0</v>
          </cell>
          <cell r="Q388">
            <v>1000000000</v>
          </cell>
          <cell r="R388" t="str">
            <v>E</v>
          </cell>
          <cell r="S388">
            <v>2</v>
          </cell>
          <cell r="T388" t="str">
            <v>null</v>
          </cell>
          <cell r="U388">
            <v>1</v>
          </cell>
          <cell r="V388">
            <v>0</v>
          </cell>
          <cell r="W388">
            <v>0</v>
          </cell>
          <cell r="X388">
            <v>0</v>
          </cell>
          <cell r="Y388">
            <v>0</v>
          </cell>
          <cell r="Z388">
            <v>0</v>
          </cell>
          <cell r="AA388">
            <v>540</v>
          </cell>
          <cell r="AB388" t="str">
            <v>Balance Sheet</v>
          </cell>
          <cell r="AC388">
            <v>376</v>
          </cell>
          <cell r="AD388">
            <v>0</v>
          </cell>
          <cell r="AE388">
            <v>0</v>
          </cell>
          <cell r="AF388">
            <v>0</v>
          </cell>
          <cell r="AG388">
            <v>0</v>
          </cell>
          <cell r="AH388">
            <v>0</v>
          </cell>
          <cell r="AI388">
            <v>0</v>
          </cell>
          <cell r="AJ388">
            <v>0</v>
          </cell>
          <cell r="AK388">
            <v>0</v>
          </cell>
          <cell r="AL388">
            <v>0</v>
          </cell>
          <cell r="AM388">
            <v>0</v>
          </cell>
          <cell r="AN388">
            <v>327</v>
          </cell>
          <cell r="AO388" t="str">
            <v>SHE (total)</v>
          </cell>
          <cell r="AP388">
            <v>0</v>
          </cell>
          <cell r="AQ388">
            <v>0</v>
          </cell>
          <cell r="AR388">
            <v>0</v>
          </cell>
          <cell r="AS388">
            <v>0</v>
          </cell>
          <cell r="AT388">
            <v>0</v>
          </cell>
          <cell r="AU388" t="e">
            <v>#VALUE!</v>
          </cell>
          <cell r="AV388" t="e">
            <v>#VALUE!</v>
          </cell>
        </row>
        <row r="389">
          <cell r="A389">
            <v>329</v>
          </cell>
          <cell r="B389" t="str">
            <v>1b_sum_of_parts_group</v>
          </cell>
          <cell r="C389" t="str">
            <v>Sum of the parts (group)</v>
          </cell>
          <cell r="D389" t="str">
            <v>(m)</v>
          </cell>
          <cell r="E389">
            <v>0</v>
          </cell>
          <cell r="F389">
            <v>0</v>
          </cell>
          <cell r="G389">
            <v>0</v>
          </cell>
          <cell r="H389">
            <v>0</v>
          </cell>
          <cell r="I389">
            <v>0</v>
          </cell>
          <cell r="J389">
            <v>0</v>
          </cell>
          <cell r="K389">
            <v>0</v>
          </cell>
          <cell r="L389">
            <v>0</v>
          </cell>
          <cell r="M389">
            <v>0</v>
          </cell>
          <cell r="N389" t="str">
            <v>b_sum_of_parts_group</v>
          </cell>
          <cell r="O389">
            <v>0</v>
          </cell>
          <cell r="P389">
            <v>0</v>
          </cell>
          <cell r="Q389">
            <v>1000000</v>
          </cell>
          <cell r="R389" t="str">
            <v>E</v>
          </cell>
          <cell r="S389">
            <v>2</v>
          </cell>
          <cell r="T389" t="str">
            <v>null</v>
          </cell>
          <cell r="U389">
            <v>1</v>
          </cell>
          <cell r="V389">
            <v>0</v>
          </cell>
          <cell r="W389">
            <v>0</v>
          </cell>
          <cell r="X389">
            <v>0</v>
          </cell>
          <cell r="Y389">
            <v>0</v>
          </cell>
          <cell r="Z389">
            <v>0</v>
          </cell>
          <cell r="AA389">
            <v>546</v>
          </cell>
          <cell r="AB389" t="str">
            <v>Balance Sheet</v>
          </cell>
          <cell r="AC389">
            <v>376</v>
          </cell>
          <cell r="AD389">
            <v>0</v>
          </cell>
          <cell r="AE389">
            <v>0</v>
          </cell>
          <cell r="AF389">
            <v>0</v>
          </cell>
          <cell r="AG389">
            <v>0</v>
          </cell>
          <cell r="AH389">
            <v>0</v>
          </cell>
          <cell r="AI389">
            <v>0</v>
          </cell>
          <cell r="AJ389">
            <v>0</v>
          </cell>
          <cell r="AK389">
            <v>0</v>
          </cell>
          <cell r="AL389">
            <v>0</v>
          </cell>
          <cell r="AM389">
            <v>0</v>
          </cell>
          <cell r="AN389">
            <v>329</v>
          </cell>
          <cell r="AO389" t="str">
            <v>Sum of the parts - group</v>
          </cell>
          <cell r="AP389">
            <v>0</v>
          </cell>
          <cell r="AQ389">
            <v>0</v>
          </cell>
          <cell r="AR389">
            <v>0</v>
          </cell>
          <cell r="AS389">
            <v>0</v>
          </cell>
          <cell r="AT389">
            <v>0</v>
          </cell>
          <cell r="AU389" t="e">
            <v>#VALUE!</v>
          </cell>
          <cell r="AV389" t="e">
            <v>#VALUE!</v>
          </cell>
        </row>
        <row r="390">
          <cell r="A390">
            <v>330</v>
          </cell>
          <cell r="B390" t="str">
            <v>1b_sum_of_parts_group_exclmin</v>
          </cell>
          <cell r="C390" t="str">
            <v>Sum of the parts (excluding minorities)</v>
          </cell>
          <cell r="D390" t="str">
            <v>(m)</v>
          </cell>
          <cell r="E390">
            <v>0</v>
          </cell>
          <cell r="F390">
            <v>0</v>
          </cell>
          <cell r="G390">
            <v>0</v>
          </cell>
          <cell r="H390">
            <v>0</v>
          </cell>
          <cell r="I390">
            <v>0</v>
          </cell>
          <cell r="J390">
            <v>0</v>
          </cell>
          <cell r="K390">
            <v>0</v>
          </cell>
          <cell r="L390">
            <v>0</v>
          </cell>
          <cell r="M390">
            <v>0</v>
          </cell>
          <cell r="N390" t="str">
            <v>b_sum_of_parts_group_exclmin</v>
          </cell>
          <cell r="O390">
            <v>0</v>
          </cell>
          <cell r="P390">
            <v>0</v>
          </cell>
          <cell r="Q390">
            <v>1000000</v>
          </cell>
          <cell r="R390" t="str">
            <v>E</v>
          </cell>
          <cell r="S390">
            <v>2</v>
          </cell>
          <cell r="T390" t="str">
            <v>null</v>
          </cell>
          <cell r="U390">
            <v>1</v>
          </cell>
          <cell r="V390">
            <v>0</v>
          </cell>
          <cell r="W390">
            <v>0</v>
          </cell>
          <cell r="X390">
            <v>0</v>
          </cell>
          <cell r="Y390">
            <v>0</v>
          </cell>
          <cell r="Z390">
            <v>0</v>
          </cell>
          <cell r="AA390">
            <v>545</v>
          </cell>
          <cell r="AB390" t="str">
            <v>Balance Sheet</v>
          </cell>
          <cell r="AC390">
            <v>376</v>
          </cell>
          <cell r="AD390">
            <v>0</v>
          </cell>
          <cell r="AE390">
            <v>0</v>
          </cell>
          <cell r="AF390">
            <v>0</v>
          </cell>
          <cell r="AG390">
            <v>0</v>
          </cell>
          <cell r="AH390">
            <v>0</v>
          </cell>
          <cell r="AI390">
            <v>0</v>
          </cell>
          <cell r="AJ390">
            <v>0</v>
          </cell>
          <cell r="AK390">
            <v>0</v>
          </cell>
          <cell r="AL390">
            <v>0</v>
          </cell>
          <cell r="AM390">
            <v>0</v>
          </cell>
          <cell r="AN390">
            <v>330</v>
          </cell>
          <cell r="AO390" t="str">
            <v>Sum of the parts - excluding minorities</v>
          </cell>
          <cell r="AP390">
            <v>0</v>
          </cell>
          <cell r="AQ390">
            <v>0</v>
          </cell>
          <cell r="AR390">
            <v>0</v>
          </cell>
          <cell r="AS390">
            <v>0</v>
          </cell>
          <cell r="AT390">
            <v>0</v>
          </cell>
          <cell r="AU390" t="e">
            <v>#VALUE!</v>
          </cell>
          <cell r="AV390" t="e">
            <v>#VALUE!</v>
          </cell>
        </row>
        <row r="391">
          <cell r="A391">
            <v>342</v>
          </cell>
          <cell r="B391" t="str">
            <v>1b_trade_payables</v>
          </cell>
          <cell r="C391" t="str">
            <v>Trade creditors</v>
          </cell>
          <cell r="D391" t="str">
            <v>(m)</v>
          </cell>
          <cell r="E391">
            <v>0</v>
          </cell>
          <cell r="F391">
            <v>0</v>
          </cell>
          <cell r="G391">
            <v>0</v>
          </cell>
          <cell r="H391">
            <v>0</v>
          </cell>
          <cell r="I391">
            <v>0</v>
          </cell>
          <cell r="J391">
            <v>0</v>
          </cell>
          <cell r="K391">
            <v>0</v>
          </cell>
          <cell r="L391">
            <v>0</v>
          </cell>
          <cell r="M391">
            <v>0</v>
          </cell>
          <cell r="N391" t="str">
            <v>b_trade_payables</v>
          </cell>
          <cell r="O391">
            <v>0</v>
          </cell>
          <cell r="P391">
            <v>0</v>
          </cell>
          <cell r="Q391">
            <v>1000000</v>
          </cell>
          <cell r="R391" t="str">
            <v>E</v>
          </cell>
          <cell r="S391">
            <v>2</v>
          </cell>
          <cell r="T391" t="str">
            <v>null</v>
          </cell>
          <cell r="U391">
            <v>1</v>
          </cell>
          <cell r="V391">
            <v>0</v>
          </cell>
          <cell r="W391">
            <v>0</v>
          </cell>
          <cell r="X391">
            <v>0</v>
          </cell>
          <cell r="Y391">
            <v>0</v>
          </cell>
          <cell r="Z391">
            <v>0</v>
          </cell>
          <cell r="AA391">
            <v>571</v>
          </cell>
          <cell r="AB391" t="str">
            <v>Balance Sheet</v>
          </cell>
          <cell r="AC391">
            <v>376</v>
          </cell>
          <cell r="AD391">
            <v>0</v>
          </cell>
          <cell r="AE391">
            <v>0</v>
          </cell>
          <cell r="AF391">
            <v>0</v>
          </cell>
          <cell r="AG391">
            <v>0</v>
          </cell>
          <cell r="AH391">
            <v>0</v>
          </cell>
          <cell r="AI391">
            <v>0</v>
          </cell>
          <cell r="AJ391">
            <v>0</v>
          </cell>
          <cell r="AK391">
            <v>0</v>
          </cell>
          <cell r="AL391">
            <v>0</v>
          </cell>
          <cell r="AM391">
            <v>0</v>
          </cell>
          <cell r="AN391" t="e">
            <v>#N/A</v>
          </cell>
          <cell r="AO391" t="e">
            <v>#N/A</v>
          </cell>
          <cell r="AP391" t="e">
            <v>#N/A</v>
          </cell>
          <cell r="AQ391" t="e">
            <v>#N/A</v>
          </cell>
          <cell r="AR391" t="e">
            <v>#N/A</v>
          </cell>
          <cell r="AS391" t="e">
            <v>#N/A</v>
          </cell>
          <cell r="AT391" t="e">
            <v>#N/A</v>
          </cell>
          <cell r="AU391" t="e">
            <v>#N/A</v>
          </cell>
          <cell r="AV391" t="e">
            <v>#N/A</v>
          </cell>
        </row>
        <row r="392">
          <cell r="A392">
            <v>346</v>
          </cell>
          <cell r="B392" t="str">
            <v>1b_trade_receivables</v>
          </cell>
          <cell r="C392" t="str">
            <v>Trade debtors</v>
          </cell>
          <cell r="D392" t="str">
            <v>(m)</v>
          </cell>
          <cell r="E392">
            <v>0</v>
          </cell>
          <cell r="F392">
            <v>0</v>
          </cell>
          <cell r="G392">
            <v>0</v>
          </cell>
          <cell r="H392">
            <v>0</v>
          </cell>
          <cell r="I392">
            <v>0</v>
          </cell>
          <cell r="J392">
            <v>0</v>
          </cell>
          <cell r="K392">
            <v>0</v>
          </cell>
          <cell r="L392">
            <v>0</v>
          </cell>
          <cell r="M392">
            <v>0</v>
          </cell>
          <cell r="N392" t="str">
            <v>b_trade_receivables</v>
          </cell>
          <cell r="O392">
            <v>0</v>
          </cell>
          <cell r="P392">
            <v>0</v>
          </cell>
          <cell r="Q392">
            <v>1000000</v>
          </cell>
          <cell r="R392" t="str">
            <v>E</v>
          </cell>
          <cell r="S392">
            <v>2</v>
          </cell>
          <cell r="T392" t="str">
            <v>null</v>
          </cell>
          <cell r="U392">
            <v>1</v>
          </cell>
          <cell r="V392">
            <v>0</v>
          </cell>
          <cell r="W392">
            <v>0</v>
          </cell>
          <cell r="X392">
            <v>0</v>
          </cell>
          <cell r="Y392">
            <v>0</v>
          </cell>
          <cell r="Z392">
            <v>0</v>
          </cell>
          <cell r="AA392">
            <v>572</v>
          </cell>
          <cell r="AB392" t="str">
            <v>Balance Sheet</v>
          </cell>
          <cell r="AC392">
            <v>376</v>
          </cell>
          <cell r="AD392">
            <v>0</v>
          </cell>
          <cell r="AE392">
            <v>0</v>
          </cell>
          <cell r="AF392">
            <v>0</v>
          </cell>
          <cell r="AG392">
            <v>0</v>
          </cell>
          <cell r="AH392">
            <v>0</v>
          </cell>
          <cell r="AI392">
            <v>0</v>
          </cell>
          <cell r="AJ392">
            <v>0</v>
          </cell>
          <cell r="AK392">
            <v>0</v>
          </cell>
          <cell r="AL392">
            <v>0</v>
          </cell>
          <cell r="AM392">
            <v>0</v>
          </cell>
          <cell r="AN392" t="e">
            <v>#N/A</v>
          </cell>
          <cell r="AO392" t="e">
            <v>#N/A</v>
          </cell>
          <cell r="AP392" t="e">
            <v>#N/A</v>
          </cell>
          <cell r="AQ392" t="e">
            <v>#N/A</v>
          </cell>
          <cell r="AR392" t="e">
            <v>#N/A</v>
          </cell>
          <cell r="AS392" t="e">
            <v>#N/A</v>
          </cell>
          <cell r="AT392" t="e">
            <v>#N/A</v>
          </cell>
          <cell r="AU392" t="e">
            <v>#N/A</v>
          </cell>
          <cell r="AV392" t="e">
            <v>#N/A</v>
          </cell>
        </row>
        <row r="393">
          <cell r="A393">
            <v>403</v>
          </cell>
          <cell r="B393" t="str">
            <v>1b_value_in_force</v>
          </cell>
          <cell r="C393" t="str">
            <v>Value in force</v>
          </cell>
          <cell r="D393" t="str">
            <v>(m)</v>
          </cell>
          <cell r="E393">
            <v>0</v>
          </cell>
          <cell r="F393">
            <v>0</v>
          </cell>
          <cell r="G393">
            <v>0</v>
          </cell>
          <cell r="H393">
            <v>0</v>
          </cell>
          <cell r="I393">
            <v>0</v>
          </cell>
          <cell r="J393">
            <v>0</v>
          </cell>
          <cell r="K393">
            <v>0</v>
          </cell>
          <cell r="L393">
            <v>0</v>
          </cell>
          <cell r="M393">
            <v>0</v>
          </cell>
          <cell r="N393" t="str">
            <v>b_value_in_force</v>
          </cell>
          <cell r="O393">
            <v>0</v>
          </cell>
          <cell r="P393">
            <v>0</v>
          </cell>
          <cell r="Q393">
            <v>1000000</v>
          </cell>
          <cell r="R393" t="str">
            <v>E</v>
          </cell>
          <cell r="S393">
            <v>2</v>
          </cell>
          <cell r="T393" t="str">
            <v>null</v>
          </cell>
          <cell r="U393">
            <v>1</v>
          </cell>
          <cell r="V393">
            <v>0</v>
          </cell>
          <cell r="W393">
            <v>0</v>
          </cell>
          <cell r="X393">
            <v>0</v>
          </cell>
          <cell r="Y393">
            <v>0</v>
          </cell>
          <cell r="Z393">
            <v>0</v>
          </cell>
          <cell r="AA393">
            <v>598</v>
          </cell>
          <cell r="AB393" t="str">
            <v>Balance Sheet</v>
          </cell>
          <cell r="AC393">
            <v>376</v>
          </cell>
          <cell r="AD393">
            <v>0</v>
          </cell>
          <cell r="AE393">
            <v>0</v>
          </cell>
          <cell r="AF393">
            <v>0</v>
          </cell>
          <cell r="AG393">
            <v>0</v>
          </cell>
          <cell r="AH393">
            <v>0</v>
          </cell>
          <cell r="AI393">
            <v>0</v>
          </cell>
          <cell r="AJ393">
            <v>0</v>
          </cell>
          <cell r="AK393">
            <v>0</v>
          </cell>
          <cell r="AL393">
            <v>0</v>
          </cell>
          <cell r="AM393">
            <v>0</v>
          </cell>
          <cell r="AN393" t="e">
            <v>#N/A</v>
          </cell>
          <cell r="AO393" t="e">
            <v>#N/A</v>
          </cell>
          <cell r="AP393" t="e">
            <v>#N/A</v>
          </cell>
          <cell r="AQ393" t="e">
            <v>#N/A</v>
          </cell>
          <cell r="AR393" t="e">
            <v>#N/A</v>
          </cell>
          <cell r="AS393" t="e">
            <v>#N/A</v>
          </cell>
          <cell r="AT393" t="e">
            <v>#N/A</v>
          </cell>
          <cell r="AU393" t="e">
            <v>#N/A</v>
          </cell>
          <cell r="AV393" t="e">
            <v>#N/A</v>
          </cell>
        </row>
        <row r="394">
          <cell r="A394">
            <v>329.2</v>
          </cell>
          <cell r="B394" t="str">
            <v>1sum_of_parts</v>
          </cell>
          <cell r="C394" t="str">
            <v>Sum of the parts NAV</v>
          </cell>
          <cell r="D394" t="str">
            <v>(m)</v>
          </cell>
          <cell r="E394">
            <v>0</v>
          </cell>
          <cell r="F394">
            <v>0</v>
          </cell>
          <cell r="G394">
            <v>0</v>
          </cell>
          <cell r="H394">
            <v>0</v>
          </cell>
          <cell r="I394">
            <v>0</v>
          </cell>
          <cell r="J394">
            <v>0</v>
          </cell>
          <cell r="K394">
            <v>0</v>
          </cell>
          <cell r="L394">
            <v>0</v>
          </cell>
          <cell r="M394">
            <v>0</v>
          </cell>
          <cell r="N394" t="str">
            <v>sum_of_parts</v>
          </cell>
          <cell r="O394">
            <v>0</v>
          </cell>
          <cell r="P394">
            <v>0</v>
          </cell>
          <cell r="Q394">
            <v>1000000</v>
          </cell>
          <cell r="R394" t="str">
            <v>E</v>
          </cell>
          <cell r="S394">
            <v>2</v>
          </cell>
          <cell r="T394" t="str">
            <v>null</v>
          </cell>
          <cell r="U394">
            <v>1</v>
          </cell>
          <cell r="V394">
            <v>0</v>
          </cell>
          <cell r="W394">
            <v>0</v>
          </cell>
          <cell r="X394">
            <v>0</v>
          </cell>
          <cell r="Y394">
            <v>0</v>
          </cell>
          <cell r="Z394">
            <v>0</v>
          </cell>
          <cell r="AA394">
            <v>547</v>
          </cell>
          <cell r="AB394" t="str">
            <v>Balance Sheet</v>
          </cell>
          <cell r="AC394">
            <v>376</v>
          </cell>
          <cell r="AD394">
            <v>0</v>
          </cell>
          <cell r="AE394">
            <v>0</v>
          </cell>
          <cell r="AF394">
            <v>0</v>
          </cell>
          <cell r="AG394">
            <v>0</v>
          </cell>
          <cell r="AH394">
            <v>0</v>
          </cell>
          <cell r="AI394">
            <v>0</v>
          </cell>
          <cell r="AJ394">
            <v>0</v>
          </cell>
          <cell r="AK394">
            <v>0</v>
          </cell>
          <cell r="AL394">
            <v>0</v>
          </cell>
          <cell r="AM394">
            <v>0</v>
          </cell>
          <cell r="AN394" t="e">
            <v>#N/A</v>
          </cell>
          <cell r="AO394" t="e">
            <v>#N/A</v>
          </cell>
          <cell r="AP394" t="e">
            <v>#N/A</v>
          </cell>
          <cell r="AQ394" t="e">
            <v>#N/A</v>
          </cell>
          <cell r="AR394" t="e">
            <v>#N/A</v>
          </cell>
          <cell r="AS394" t="e">
            <v>#N/A</v>
          </cell>
          <cell r="AT394" t="e">
            <v>#N/A</v>
          </cell>
          <cell r="AU394" t="e">
            <v>#N/A</v>
          </cell>
          <cell r="AV394" t="e">
            <v>#N/A</v>
          </cell>
        </row>
        <row r="395">
          <cell r="A395">
            <v>193.9</v>
          </cell>
          <cell r="B395" t="str">
            <v>--</v>
          </cell>
          <cell r="C395" t="str">
            <v>Ratios/miscellaneous</v>
          </cell>
          <cell r="D395">
            <v>0</v>
          </cell>
          <cell r="E395">
            <v>0</v>
          </cell>
          <cell r="F395">
            <v>0</v>
          </cell>
          <cell r="G395">
            <v>0</v>
          </cell>
          <cell r="H395">
            <v>0</v>
          </cell>
          <cell r="I395">
            <v>0</v>
          </cell>
          <cell r="J395">
            <v>0</v>
          </cell>
          <cell r="K395">
            <v>0</v>
          </cell>
          <cell r="L395">
            <v>0</v>
          </cell>
          <cell r="M395">
            <v>0</v>
          </cell>
          <cell r="N395" t="str">
            <v>-</v>
          </cell>
          <cell r="O395" t="str">
            <v>-</v>
          </cell>
          <cell r="P395">
            <v>0</v>
          </cell>
          <cell r="Q395" t="str">
            <v>-</v>
          </cell>
          <cell r="R395" t="str">
            <v>Heading</v>
          </cell>
          <cell r="S395" t="str">
            <v>-</v>
          </cell>
          <cell r="T395">
            <v>1004</v>
          </cell>
          <cell r="U395" t="str">
            <v>-</v>
          </cell>
          <cell r="V395">
            <v>0</v>
          </cell>
          <cell r="W395">
            <v>0</v>
          </cell>
          <cell r="X395">
            <v>0</v>
          </cell>
          <cell r="Y395">
            <v>0</v>
          </cell>
          <cell r="Z395">
            <v>0</v>
          </cell>
          <cell r="AA395">
            <v>498</v>
          </cell>
          <cell r="AB395" t="str">
            <v>Ratios/Misc</v>
          </cell>
          <cell r="AC395">
            <v>377</v>
          </cell>
          <cell r="AD395">
            <v>0</v>
          </cell>
          <cell r="AE395">
            <v>0</v>
          </cell>
          <cell r="AF395">
            <v>0</v>
          </cell>
          <cell r="AG395">
            <v>0</v>
          </cell>
          <cell r="AH395">
            <v>0</v>
          </cell>
          <cell r="AI395">
            <v>0</v>
          </cell>
          <cell r="AJ395">
            <v>0</v>
          </cell>
          <cell r="AK395">
            <v>0</v>
          </cell>
          <cell r="AL395">
            <v>0</v>
          </cell>
          <cell r="AM395">
            <v>0</v>
          </cell>
          <cell r="AN395" t="e">
            <v>#N/A</v>
          </cell>
          <cell r="AO395" t="e">
            <v>#N/A</v>
          </cell>
          <cell r="AP395" t="e">
            <v>#N/A</v>
          </cell>
          <cell r="AQ395" t="e">
            <v>#N/A</v>
          </cell>
          <cell r="AR395" t="e">
            <v>#N/A</v>
          </cell>
          <cell r="AS395" t="e">
            <v>#N/A</v>
          </cell>
          <cell r="AT395" t="e">
            <v>#N/A</v>
          </cell>
          <cell r="AU395" t="e">
            <v>#N/A</v>
          </cell>
          <cell r="AV395" t="e">
            <v>#N/A</v>
          </cell>
        </row>
        <row r="396">
          <cell r="A396">
            <v>194</v>
          </cell>
          <cell r="B396" t="str">
            <v>2r_pe</v>
          </cell>
          <cell r="C396" t="str">
            <v>PE ratio</v>
          </cell>
          <cell r="D396" t="str">
            <v>Multiple</v>
          </cell>
          <cell r="E396">
            <v>0</v>
          </cell>
          <cell r="F396">
            <v>0</v>
          </cell>
          <cell r="G396">
            <v>0</v>
          </cell>
          <cell r="H396">
            <v>0</v>
          </cell>
          <cell r="I396">
            <v>0</v>
          </cell>
          <cell r="J396">
            <v>0</v>
          </cell>
          <cell r="K396">
            <v>0</v>
          </cell>
          <cell r="L396">
            <v>0</v>
          </cell>
          <cell r="M396">
            <v>0</v>
          </cell>
          <cell r="N396" t="str">
            <v>r_pe</v>
          </cell>
          <cell r="O396">
            <v>0</v>
          </cell>
          <cell r="P396">
            <v>0</v>
          </cell>
          <cell r="Q396">
            <v>1</v>
          </cell>
          <cell r="R396" t="str">
            <v>S</v>
          </cell>
          <cell r="S396">
            <v>2</v>
          </cell>
          <cell r="T396" t="str">
            <v>null</v>
          </cell>
          <cell r="U396">
            <v>2</v>
          </cell>
          <cell r="V396" t="str">
            <v>UK/US</v>
          </cell>
          <cell r="W396">
            <v>0</v>
          </cell>
          <cell r="X396">
            <v>0</v>
          </cell>
          <cell r="Y396">
            <v>0</v>
          </cell>
          <cell r="Z396">
            <v>0</v>
          </cell>
          <cell r="AA396">
            <v>467</v>
          </cell>
          <cell r="AB396" t="str">
            <v>Ratios/Misc</v>
          </cell>
          <cell r="AC396">
            <v>378</v>
          </cell>
          <cell r="AD396">
            <v>0</v>
          </cell>
          <cell r="AE396" t="str">
            <v>&lt;price&gt;</v>
          </cell>
          <cell r="AF396" t="str">
            <v>eps_adjusted</v>
          </cell>
          <cell r="AG396">
            <v>0</v>
          </cell>
          <cell r="AH396" t="str">
            <v>/</v>
          </cell>
          <cell r="AI396">
            <v>0</v>
          </cell>
          <cell r="AJ396">
            <v>61</v>
          </cell>
          <cell r="AK396">
            <v>0</v>
          </cell>
          <cell r="AL396">
            <v>0</v>
          </cell>
          <cell r="AM396">
            <v>0</v>
          </cell>
          <cell r="AN396">
            <v>194</v>
          </cell>
          <cell r="AO396" t="str">
            <v>PE Ratio*</v>
          </cell>
          <cell r="AP396" t="str">
            <v>x</v>
          </cell>
          <cell r="AQ396">
            <v>0</v>
          </cell>
          <cell r="AR396">
            <v>0</v>
          </cell>
          <cell r="AS396" t="str">
            <v>13/61</v>
          </cell>
          <cell r="AT396" t="str">
            <v>see note on 13</v>
          </cell>
          <cell r="AU396" t="str">
            <v>13</v>
          </cell>
          <cell r="AV396" t="str">
            <v>61</v>
          </cell>
          <cell r="AW396" t="str">
            <v>OK</v>
          </cell>
        </row>
        <row r="397">
          <cell r="A397">
            <v>195</v>
          </cell>
          <cell r="B397" t="str">
            <v>2r_pe_rel_sector</v>
          </cell>
          <cell r="C397" t="str">
            <v>PE relative to sector</v>
          </cell>
          <cell r="D397" t="str">
            <v>Number</v>
          </cell>
          <cell r="E397">
            <v>0</v>
          </cell>
          <cell r="F397">
            <v>0</v>
          </cell>
          <cell r="G397">
            <v>0</v>
          </cell>
          <cell r="H397">
            <v>0</v>
          </cell>
          <cell r="I397">
            <v>0</v>
          </cell>
          <cell r="J397">
            <v>0</v>
          </cell>
          <cell r="K397">
            <v>0</v>
          </cell>
          <cell r="L397">
            <v>0</v>
          </cell>
          <cell r="M397">
            <v>0</v>
          </cell>
          <cell r="N397" t="str">
            <v>r_pe_rel_sector</v>
          </cell>
          <cell r="O397">
            <v>0</v>
          </cell>
          <cell r="P397">
            <v>0</v>
          </cell>
          <cell r="Q397">
            <v>1</v>
          </cell>
          <cell r="R397" t="str">
            <v>S</v>
          </cell>
          <cell r="S397">
            <v>2</v>
          </cell>
          <cell r="T397" t="str">
            <v>null</v>
          </cell>
          <cell r="U397">
            <v>2</v>
          </cell>
          <cell r="V397" t="str">
            <v>UK/US</v>
          </cell>
          <cell r="W397">
            <v>0</v>
          </cell>
          <cell r="X397">
            <v>0</v>
          </cell>
          <cell r="Y397">
            <v>0</v>
          </cell>
          <cell r="Z397">
            <v>0</v>
          </cell>
          <cell r="AA397">
            <v>469</v>
          </cell>
          <cell r="AB397" t="str">
            <v>Ratios/Misc</v>
          </cell>
          <cell r="AC397">
            <v>379</v>
          </cell>
          <cell r="AD397">
            <v>0</v>
          </cell>
          <cell r="AE397" t="str">
            <v>r_pe</v>
          </cell>
          <cell r="AF397">
            <v>0</v>
          </cell>
          <cell r="AG397">
            <v>0</v>
          </cell>
          <cell r="AH397">
            <v>0</v>
          </cell>
          <cell r="AI397">
            <v>0</v>
          </cell>
          <cell r="AJ397">
            <v>194</v>
          </cell>
          <cell r="AK397">
            <v>0</v>
          </cell>
          <cell r="AL397">
            <v>0</v>
          </cell>
          <cell r="AM397">
            <v>0</v>
          </cell>
          <cell r="AN397">
            <v>195</v>
          </cell>
          <cell r="AO397" t="str">
            <v>PE relative to sector*</v>
          </cell>
          <cell r="AP397" t="str">
            <v>%</v>
          </cell>
          <cell r="AQ397">
            <v>0</v>
          </cell>
          <cell r="AR397">
            <v>0</v>
          </cell>
          <cell r="AS397" t="str">
            <v>(194/PER of local sector as calculated by market model and apportioned to match the year end of the company)*100</v>
          </cell>
          <cell r="AT397">
            <v>0</v>
          </cell>
          <cell r="AU397" t="str">
            <v>(194</v>
          </cell>
          <cell r="AV397" t="str">
            <v>PER of local sector as calculated by market model and apportioned to match the year end of the company)*100</v>
          </cell>
          <cell r="AW397" t="str">
            <v>relative</v>
          </cell>
        </row>
        <row r="398">
          <cell r="A398">
            <v>196</v>
          </cell>
          <cell r="B398" t="str">
            <v>2r_pe_rel_market</v>
          </cell>
          <cell r="C398" t="str">
            <v>PE relative to market</v>
          </cell>
          <cell r="D398" t="str">
            <v>Number</v>
          </cell>
          <cell r="E398">
            <v>0</v>
          </cell>
          <cell r="F398">
            <v>0</v>
          </cell>
          <cell r="G398">
            <v>0</v>
          </cell>
          <cell r="H398">
            <v>0</v>
          </cell>
          <cell r="I398">
            <v>0</v>
          </cell>
          <cell r="J398">
            <v>0</v>
          </cell>
          <cell r="K398">
            <v>0</v>
          </cell>
          <cell r="L398">
            <v>0</v>
          </cell>
          <cell r="M398">
            <v>0</v>
          </cell>
          <cell r="N398" t="str">
            <v>r_pe_rel_market</v>
          </cell>
          <cell r="O398">
            <v>0</v>
          </cell>
          <cell r="P398">
            <v>0</v>
          </cell>
          <cell r="Q398">
            <v>1</v>
          </cell>
          <cell r="R398" t="str">
            <v>S</v>
          </cell>
          <cell r="S398">
            <v>2</v>
          </cell>
          <cell r="T398" t="str">
            <v>null</v>
          </cell>
          <cell r="U398">
            <v>2</v>
          </cell>
          <cell r="V398" t="str">
            <v>UK/US</v>
          </cell>
          <cell r="W398">
            <v>0</v>
          </cell>
          <cell r="X398">
            <v>0</v>
          </cell>
          <cell r="Y398">
            <v>0</v>
          </cell>
          <cell r="Z398">
            <v>0</v>
          </cell>
          <cell r="AA398">
            <v>468</v>
          </cell>
          <cell r="AB398" t="str">
            <v>Ratios/Misc</v>
          </cell>
          <cell r="AC398">
            <v>380</v>
          </cell>
          <cell r="AD398">
            <v>0</v>
          </cell>
          <cell r="AE398" t="str">
            <v>r_pe</v>
          </cell>
          <cell r="AF398">
            <v>0</v>
          </cell>
          <cell r="AG398">
            <v>0</v>
          </cell>
          <cell r="AH398">
            <v>0</v>
          </cell>
          <cell r="AI398">
            <v>0</v>
          </cell>
          <cell r="AJ398">
            <v>194</v>
          </cell>
          <cell r="AK398">
            <v>0</v>
          </cell>
          <cell r="AL398">
            <v>0</v>
          </cell>
          <cell r="AM398">
            <v>0</v>
          </cell>
          <cell r="AN398">
            <v>196</v>
          </cell>
          <cell r="AO398" t="str">
            <v>PE relative to market*</v>
          </cell>
          <cell r="AP398" t="str">
            <v>%</v>
          </cell>
          <cell r="AQ398">
            <v>0</v>
          </cell>
          <cell r="AR398">
            <v>0</v>
          </cell>
          <cell r="AS398" t="str">
            <v>(194/PER of local market as calculated by market model and apportioned to match the year end of the company)*100</v>
          </cell>
          <cell r="AT398">
            <v>0</v>
          </cell>
          <cell r="AU398" t="str">
            <v>(194</v>
          </cell>
          <cell r="AV398" t="str">
            <v>PER of local market as calculated by market model and apportioned to match the year end of the company)*100</v>
          </cell>
          <cell r="AW398" t="str">
            <v>relative</v>
          </cell>
        </row>
        <row r="399">
          <cell r="A399">
            <v>197.2</v>
          </cell>
          <cell r="B399" t="str">
            <v>2r_peg</v>
          </cell>
          <cell r="C399" t="str">
            <v>PEG ratio</v>
          </cell>
          <cell r="D399" t="str">
            <v>Multiple</v>
          </cell>
          <cell r="E399">
            <v>0</v>
          </cell>
          <cell r="F399">
            <v>0</v>
          </cell>
          <cell r="G399">
            <v>0</v>
          </cell>
          <cell r="H399">
            <v>0</v>
          </cell>
          <cell r="I399">
            <v>0</v>
          </cell>
          <cell r="J399">
            <v>0</v>
          </cell>
          <cell r="K399">
            <v>0</v>
          </cell>
          <cell r="L399">
            <v>0</v>
          </cell>
          <cell r="M399">
            <v>0</v>
          </cell>
          <cell r="N399" t="str">
            <v>r_peg</v>
          </cell>
          <cell r="O399">
            <v>0</v>
          </cell>
          <cell r="P399">
            <v>0</v>
          </cell>
          <cell r="Q399">
            <v>1</v>
          </cell>
          <cell r="R399" t="str">
            <v>S</v>
          </cell>
          <cell r="S399">
            <v>2</v>
          </cell>
          <cell r="T399" t="str">
            <v>null</v>
          </cell>
          <cell r="U399">
            <v>2</v>
          </cell>
          <cell r="V399">
            <v>0</v>
          </cell>
          <cell r="W399">
            <v>0</v>
          </cell>
          <cell r="X399">
            <v>0</v>
          </cell>
          <cell r="Y399">
            <v>0</v>
          </cell>
          <cell r="Z399">
            <v>0</v>
          </cell>
          <cell r="AA399">
            <v>470</v>
          </cell>
          <cell r="AB399" t="str">
            <v>Ratios/Misc</v>
          </cell>
          <cell r="AC399">
            <v>382</v>
          </cell>
          <cell r="AD399">
            <v>0</v>
          </cell>
          <cell r="AE399" t="str">
            <v>r_pe</v>
          </cell>
          <cell r="AF399" t="str">
            <v>est_5yr_av_eps_growth</v>
          </cell>
          <cell r="AG399">
            <v>0</v>
          </cell>
          <cell r="AH399" t="str">
            <v>/</v>
          </cell>
          <cell r="AI399">
            <v>0</v>
          </cell>
          <cell r="AJ399">
            <v>0</v>
          </cell>
          <cell r="AK399">
            <v>0</v>
          </cell>
          <cell r="AL399">
            <v>0</v>
          </cell>
          <cell r="AM399">
            <v>0</v>
          </cell>
          <cell r="AN399" t="e">
            <v>#N/A</v>
          </cell>
          <cell r="AO399" t="e">
            <v>#N/A</v>
          </cell>
          <cell r="AP399" t="e">
            <v>#N/A</v>
          </cell>
          <cell r="AQ399" t="e">
            <v>#N/A</v>
          </cell>
          <cell r="AR399" t="e">
            <v>#N/A</v>
          </cell>
          <cell r="AS399" t="e">
            <v>#N/A</v>
          </cell>
          <cell r="AT399" t="e">
            <v>#N/A</v>
          </cell>
          <cell r="AU399" t="e">
            <v>#N/A</v>
          </cell>
          <cell r="AV399" t="e">
            <v>#N/A</v>
          </cell>
          <cell r="AW399" t="str">
            <v>OK</v>
          </cell>
          <cell r="AX399" t="str">
            <v>Decimal?</v>
          </cell>
        </row>
        <row r="400">
          <cell r="A400">
            <v>198</v>
          </cell>
          <cell r="B400" t="str">
            <v>1r_gross_margin</v>
          </cell>
          <cell r="C400" t="str">
            <v>Gross margin</v>
          </cell>
          <cell r="D400" t="str">
            <v>(%)</v>
          </cell>
          <cell r="E400">
            <v>0</v>
          </cell>
          <cell r="F400">
            <v>0</v>
          </cell>
          <cell r="G400">
            <v>0</v>
          </cell>
          <cell r="H400">
            <v>0</v>
          </cell>
          <cell r="I400">
            <v>0</v>
          </cell>
          <cell r="J400">
            <v>0</v>
          </cell>
          <cell r="K400">
            <v>0</v>
          </cell>
          <cell r="L400">
            <v>0</v>
          </cell>
          <cell r="M400">
            <v>0</v>
          </cell>
          <cell r="N400" t="str">
            <v>r_gross_margin</v>
          </cell>
          <cell r="O400">
            <v>0</v>
          </cell>
          <cell r="P400">
            <v>0</v>
          </cell>
          <cell r="Q400">
            <v>0.01</v>
          </cell>
          <cell r="R400" t="str">
            <v>E</v>
          </cell>
          <cell r="S400">
            <v>2</v>
          </cell>
          <cell r="T400" t="str">
            <v>null</v>
          </cell>
          <cell r="U400">
            <v>1</v>
          </cell>
          <cell r="V400">
            <v>0</v>
          </cell>
          <cell r="W400">
            <v>0</v>
          </cell>
          <cell r="X400">
            <v>0</v>
          </cell>
          <cell r="Y400">
            <v>0</v>
          </cell>
          <cell r="Z400">
            <v>0</v>
          </cell>
          <cell r="AA400">
            <v>280</v>
          </cell>
          <cell r="AB400" t="str">
            <v>Ratios/Misc</v>
          </cell>
          <cell r="AC400">
            <v>383</v>
          </cell>
          <cell r="AD400">
            <v>0</v>
          </cell>
          <cell r="AE400">
            <v>0</v>
          </cell>
          <cell r="AF400">
            <v>0</v>
          </cell>
          <cell r="AG400">
            <v>0</v>
          </cell>
          <cell r="AH400">
            <v>0</v>
          </cell>
          <cell r="AI400">
            <v>0</v>
          </cell>
          <cell r="AJ400">
            <v>0</v>
          </cell>
          <cell r="AK400">
            <v>0</v>
          </cell>
          <cell r="AL400">
            <v>0</v>
          </cell>
          <cell r="AM400">
            <v>0</v>
          </cell>
          <cell r="AN400">
            <v>198</v>
          </cell>
          <cell r="AO400" t="str">
            <v>Gross margin %</v>
          </cell>
          <cell r="AP400" t="str">
            <v>%</v>
          </cell>
          <cell r="AQ400">
            <v>0</v>
          </cell>
          <cell r="AR400">
            <v>0</v>
          </cell>
          <cell r="AS400">
            <v>0</v>
          </cell>
          <cell r="AT400">
            <v>0</v>
          </cell>
          <cell r="AU400" t="e">
            <v>#VALUE!</v>
          </cell>
          <cell r="AV400" t="e">
            <v>#VALUE!</v>
          </cell>
        </row>
        <row r="401">
          <cell r="A401">
            <v>199</v>
          </cell>
          <cell r="B401" t="str">
            <v>2r_op_margin</v>
          </cell>
          <cell r="C401" t="str">
            <v>Operating margin</v>
          </cell>
          <cell r="D401" t="str">
            <v>(%)</v>
          </cell>
          <cell r="E401">
            <v>0</v>
          </cell>
          <cell r="F401">
            <v>0</v>
          </cell>
          <cell r="G401">
            <v>0</v>
          </cell>
          <cell r="H401">
            <v>0</v>
          </cell>
          <cell r="I401">
            <v>0</v>
          </cell>
          <cell r="J401">
            <v>0</v>
          </cell>
          <cell r="K401">
            <v>0</v>
          </cell>
          <cell r="L401">
            <v>0</v>
          </cell>
          <cell r="M401">
            <v>0</v>
          </cell>
          <cell r="N401" t="str">
            <v>r_op_margin</v>
          </cell>
          <cell r="O401">
            <v>0</v>
          </cell>
          <cell r="P401">
            <v>0</v>
          </cell>
          <cell r="Q401">
            <v>0.01</v>
          </cell>
          <cell r="R401" t="str">
            <v>E</v>
          </cell>
          <cell r="S401">
            <v>2</v>
          </cell>
          <cell r="T401" t="str">
            <v>null</v>
          </cell>
          <cell r="U401">
            <v>2</v>
          </cell>
          <cell r="V401">
            <v>0</v>
          </cell>
          <cell r="W401">
            <v>0</v>
          </cell>
          <cell r="X401">
            <v>0</v>
          </cell>
          <cell r="Y401">
            <v>0</v>
          </cell>
          <cell r="Z401">
            <v>0</v>
          </cell>
          <cell r="AA401">
            <v>430</v>
          </cell>
          <cell r="AB401" t="str">
            <v>Ratios/Misc</v>
          </cell>
          <cell r="AC401">
            <v>384</v>
          </cell>
          <cell r="AD401">
            <v>0</v>
          </cell>
          <cell r="AE401" t="str">
            <v>fd_operating_profit</v>
          </cell>
          <cell r="AF401" t="str">
            <v>fd_sales</v>
          </cell>
          <cell r="AG401">
            <v>0</v>
          </cell>
          <cell r="AH401" t="str">
            <v>/</v>
          </cell>
          <cell r="AI401">
            <v>0</v>
          </cell>
          <cell r="AJ401">
            <v>109</v>
          </cell>
          <cell r="AK401">
            <v>35</v>
          </cell>
          <cell r="AL401">
            <v>0</v>
          </cell>
          <cell r="AM401">
            <v>0</v>
          </cell>
          <cell r="AN401">
            <v>199</v>
          </cell>
          <cell r="AO401" t="str">
            <v>Operating margin %</v>
          </cell>
          <cell r="AP401" t="str">
            <v>%</v>
          </cell>
          <cell r="AQ401">
            <v>0</v>
          </cell>
          <cell r="AR401">
            <v>0</v>
          </cell>
          <cell r="AS401" t="str">
            <v>109/35</v>
          </cell>
          <cell r="AT401">
            <v>0</v>
          </cell>
          <cell r="AU401" t="str">
            <v>109</v>
          </cell>
          <cell r="AV401" t="str">
            <v>35</v>
          </cell>
        </row>
        <row r="402">
          <cell r="A402">
            <v>199.2</v>
          </cell>
          <cell r="B402" t="str">
            <v>1r_pretax_prof_margin</v>
          </cell>
          <cell r="C402" t="str">
            <v>Pre-tax profit margin</v>
          </cell>
          <cell r="D402" t="str">
            <v>(%)</v>
          </cell>
          <cell r="E402">
            <v>0</v>
          </cell>
          <cell r="F402">
            <v>0</v>
          </cell>
          <cell r="G402">
            <v>0</v>
          </cell>
          <cell r="H402">
            <v>0</v>
          </cell>
          <cell r="I402">
            <v>0</v>
          </cell>
          <cell r="J402">
            <v>0</v>
          </cell>
          <cell r="K402">
            <v>0</v>
          </cell>
          <cell r="L402">
            <v>0</v>
          </cell>
          <cell r="M402">
            <v>0</v>
          </cell>
          <cell r="N402" t="str">
            <v>r_pretax_prof_margin</v>
          </cell>
          <cell r="O402">
            <v>0</v>
          </cell>
          <cell r="P402">
            <v>0</v>
          </cell>
          <cell r="Q402">
            <v>0.01</v>
          </cell>
          <cell r="R402" t="str">
            <v>E</v>
          </cell>
          <cell r="S402">
            <v>2</v>
          </cell>
          <cell r="T402" t="str">
            <v>null</v>
          </cell>
          <cell r="U402">
            <v>1</v>
          </cell>
          <cell r="V402">
            <v>0</v>
          </cell>
          <cell r="W402">
            <v>0</v>
          </cell>
          <cell r="X402">
            <v>0</v>
          </cell>
          <cell r="Y402">
            <v>0</v>
          </cell>
          <cell r="Z402">
            <v>0</v>
          </cell>
          <cell r="AA402">
            <v>477</v>
          </cell>
          <cell r="AB402" t="str">
            <v>Ratios/Misc</v>
          </cell>
          <cell r="AC402">
            <v>385</v>
          </cell>
          <cell r="AD402">
            <v>0</v>
          </cell>
          <cell r="AE402">
            <v>0</v>
          </cell>
          <cell r="AF402">
            <v>0</v>
          </cell>
          <cell r="AG402">
            <v>0</v>
          </cell>
          <cell r="AH402">
            <v>0</v>
          </cell>
          <cell r="AI402">
            <v>0</v>
          </cell>
          <cell r="AJ402">
            <v>0</v>
          </cell>
          <cell r="AK402">
            <v>0</v>
          </cell>
          <cell r="AL402">
            <v>0</v>
          </cell>
          <cell r="AM402">
            <v>0</v>
          </cell>
          <cell r="AN402" t="e">
            <v>#N/A</v>
          </cell>
          <cell r="AO402" t="e">
            <v>#N/A</v>
          </cell>
          <cell r="AP402" t="e">
            <v>#N/A</v>
          </cell>
          <cell r="AQ402" t="e">
            <v>#N/A</v>
          </cell>
          <cell r="AR402" t="e">
            <v>#N/A</v>
          </cell>
          <cell r="AS402" t="e">
            <v>#N/A</v>
          </cell>
          <cell r="AT402" t="e">
            <v>#N/A</v>
          </cell>
          <cell r="AU402" t="e">
            <v>#N/A</v>
          </cell>
          <cell r="AV402" t="e">
            <v>#N/A</v>
          </cell>
        </row>
        <row r="403">
          <cell r="A403">
            <v>199.4</v>
          </cell>
          <cell r="B403" t="str">
            <v>1r_cashflow_margin</v>
          </cell>
          <cell r="C403" t="str">
            <v>Cashflow margin</v>
          </cell>
          <cell r="D403" t="str">
            <v>(%)</v>
          </cell>
          <cell r="E403">
            <v>0</v>
          </cell>
          <cell r="F403">
            <v>0</v>
          </cell>
          <cell r="G403">
            <v>0</v>
          </cell>
          <cell r="H403">
            <v>0</v>
          </cell>
          <cell r="I403">
            <v>0</v>
          </cell>
          <cell r="J403">
            <v>0</v>
          </cell>
          <cell r="K403">
            <v>0</v>
          </cell>
          <cell r="L403">
            <v>0</v>
          </cell>
          <cell r="M403">
            <v>0</v>
          </cell>
          <cell r="N403" t="str">
            <v>r_cashflow_margin</v>
          </cell>
          <cell r="O403">
            <v>0</v>
          </cell>
          <cell r="P403">
            <v>0</v>
          </cell>
          <cell r="Q403">
            <v>0.01</v>
          </cell>
          <cell r="R403" t="str">
            <v>E</v>
          </cell>
          <cell r="S403">
            <v>2</v>
          </cell>
          <cell r="T403" t="str">
            <v>null</v>
          </cell>
          <cell r="U403">
            <v>1</v>
          </cell>
          <cell r="V403">
            <v>0</v>
          </cell>
          <cell r="W403">
            <v>0</v>
          </cell>
          <cell r="X403">
            <v>0</v>
          </cell>
          <cell r="Y403">
            <v>0</v>
          </cell>
          <cell r="Z403">
            <v>0</v>
          </cell>
          <cell r="AA403">
            <v>71</v>
          </cell>
          <cell r="AB403" t="str">
            <v>Ratios/Misc</v>
          </cell>
          <cell r="AC403">
            <v>386</v>
          </cell>
          <cell r="AD403">
            <v>0</v>
          </cell>
          <cell r="AE403">
            <v>0</v>
          </cell>
          <cell r="AF403">
            <v>0</v>
          </cell>
          <cell r="AG403">
            <v>0</v>
          </cell>
          <cell r="AH403">
            <v>0</v>
          </cell>
          <cell r="AI403">
            <v>0</v>
          </cell>
          <cell r="AJ403">
            <v>0</v>
          </cell>
          <cell r="AK403">
            <v>0</v>
          </cell>
          <cell r="AL403">
            <v>0</v>
          </cell>
          <cell r="AM403">
            <v>0</v>
          </cell>
          <cell r="AN403" t="e">
            <v>#N/A</v>
          </cell>
          <cell r="AO403" t="e">
            <v>#N/A</v>
          </cell>
          <cell r="AP403" t="e">
            <v>#N/A</v>
          </cell>
          <cell r="AQ403" t="e">
            <v>#N/A</v>
          </cell>
          <cell r="AR403" t="e">
            <v>#N/A</v>
          </cell>
          <cell r="AS403" t="e">
            <v>#N/A</v>
          </cell>
          <cell r="AT403" t="e">
            <v>#N/A</v>
          </cell>
          <cell r="AU403" t="e">
            <v>#N/A</v>
          </cell>
          <cell r="AV403" t="e">
            <v>#N/A</v>
          </cell>
        </row>
        <row r="404">
          <cell r="A404">
            <v>200</v>
          </cell>
          <cell r="B404" t="str">
            <v>2r_ebit_margin</v>
          </cell>
          <cell r="C404" t="str">
            <v>EBIT margin</v>
          </cell>
          <cell r="D404" t="str">
            <v>(%)</v>
          </cell>
          <cell r="E404">
            <v>0</v>
          </cell>
          <cell r="F404">
            <v>0</v>
          </cell>
          <cell r="G404">
            <v>0</v>
          </cell>
          <cell r="H404">
            <v>0</v>
          </cell>
          <cell r="I404">
            <v>0</v>
          </cell>
          <cell r="J404">
            <v>0</v>
          </cell>
          <cell r="K404">
            <v>0</v>
          </cell>
          <cell r="L404">
            <v>0</v>
          </cell>
          <cell r="M404">
            <v>0</v>
          </cell>
          <cell r="N404" t="str">
            <v>r_ebit_margin</v>
          </cell>
          <cell r="O404">
            <v>0</v>
          </cell>
          <cell r="P404">
            <v>0</v>
          </cell>
          <cell r="Q404">
            <v>0.01</v>
          </cell>
          <cell r="R404" t="str">
            <v>E</v>
          </cell>
          <cell r="S404">
            <v>2</v>
          </cell>
          <cell r="T404" t="str">
            <v>null</v>
          </cell>
          <cell r="U404">
            <v>2</v>
          </cell>
          <cell r="V404" t="str">
            <v>UK/US</v>
          </cell>
          <cell r="W404">
            <v>0</v>
          </cell>
          <cell r="X404">
            <v>0</v>
          </cell>
          <cell r="Y404">
            <v>0</v>
          </cell>
          <cell r="Z404">
            <v>0</v>
          </cell>
          <cell r="AA404">
            <v>171</v>
          </cell>
          <cell r="AB404" t="str">
            <v>Ratios/Misc</v>
          </cell>
          <cell r="AC404">
            <v>389</v>
          </cell>
          <cell r="AD404">
            <v>0</v>
          </cell>
          <cell r="AE404" t="str">
            <v>fd_ebit_rec_adj</v>
          </cell>
          <cell r="AF404" t="str">
            <v>fd_sales</v>
          </cell>
          <cell r="AG404">
            <v>0</v>
          </cell>
          <cell r="AH404">
            <v>0</v>
          </cell>
          <cell r="AI404">
            <v>0</v>
          </cell>
          <cell r="AJ404">
            <v>46</v>
          </cell>
          <cell r="AK404">
            <v>35</v>
          </cell>
          <cell r="AL404">
            <v>0</v>
          </cell>
          <cell r="AM404">
            <v>0</v>
          </cell>
          <cell r="AN404">
            <v>200</v>
          </cell>
          <cell r="AO404" t="str">
            <v>EBIT margin %</v>
          </cell>
          <cell r="AP404" t="str">
            <v>%</v>
          </cell>
          <cell r="AQ404">
            <v>0</v>
          </cell>
          <cell r="AR404">
            <v>0</v>
          </cell>
          <cell r="AS404" t="str">
            <v>46/35</v>
          </cell>
          <cell r="AT404">
            <v>0</v>
          </cell>
          <cell r="AU404" t="str">
            <v>46</v>
          </cell>
          <cell r="AV404" t="str">
            <v>35</v>
          </cell>
        </row>
        <row r="405">
          <cell r="A405">
            <v>201</v>
          </cell>
          <cell r="B405" t="str">
            <v>2r_ebitda_margin</v>
          </cell>
          <cell r="C405" t="str">
            <v>EBITDA margin</v>
          </cell>
          <cell r="D405" t="str">
            <v>(%)</v>
          </cell>
          <cell r="E405">
            <v>0</v>
          </cell>
          <cell r="F405">
            <v>0</v>
          </cell>
          <cell r="G405">
            <v>0</v>
          </cell>
          <cell r="H405">
            <v>0</v>
          </cell>
          <cell r="I405">
            <v>0</v>
          </cell>
          <cell r="J405">
            <v>0</v>
          </cell>
          <cell r="K405">
            <v>0</v>
          </cell>
          <cell r="L405">
            <v>0</v>
          </cell>
          <cell r="M405">
            <v>0</v>
          </cell>
          <cell r="N405" t="str">
            <v>r_ebitda_margin</v>
          </cell>
          <cell r="O405">
            <v>0</v>
          </cell>
          <cell r="P405">
            <v>0</v>
          </cell>
          <cell r="Q405">
            <v>0.01</v>
          </cell>
          <cell r="R405" t="str">
            <v>E</v>
          </cell>
          <cell r="S405">
            <v>2</v>
          </cell>
          <cell r="T405" t="str">
            <v>null</v>
          </cell>
          <cell r="U405">
            <v>2</v>
          </cell>
          <cell r="V405">
            <v>0</v>
          </cell>
          <cell r="W405">
            <v>0</v>
          </cell>
          <cell r="X405">
            <v>0</v>
          </cell>
          <cell r="Y405">
            <v>0</v>
          </cell>
          <cell r="Z405">
            <v>0</v>
          </cell>
          <cell r="AA405">
            <v>180</v>
          </cell>
          <cell r="AB405" t="str">
            <v>Ratios/Misc</v>
          </cell>
          <cell r="AC405">
            <v>390</v>
          </cell>
          <cell r="AD405">
            <v>0</v>
          </cell>
          <cell r="AE405" t="str">
            <v>fd_ebitda</v>
          </cell>
          <cell r="AF405" t="str">
            <v>fd_sales</v>
          </cell>
          <cell r="AG405">
            <v>0</v>
          </cell>
          <cell r="AH405">
            <v>0</v>
          </cell>
          <cell r="AI405">
            <v>0</v>
          </cell>
          <cell r="AJ405">
            <v>40</v>
          </cell>
          <cell r="AK405">
            <v>35</v>
          </cell>
          <cell r="AL405">
            <v>0</v>
          </cell>
          <cell r="AM405">
            <v>0</v>
          </cell>
          <cell r="AN405">
            <v>201</v>
          </cell>
          <cell r="AO405" t="str">
            <v>EBITDA margin %</v>
          </cell>
          <cell r="AP405" t="str">
            <v>%</v>
          </cell>
          <cell r="AQ405">
            <v>0</v>
          </cell>
          <cell r="AR405">
            <v>0</v>
          </cell>
          <cell r="AS405" t="str">
            <v>40/35</v>
          </cell>
          <cell r="AT405">
            <v>0</v>
          </cell>
          <cell r="AU405" t="str">
            <v>40</v>
          </cell>
          <cell r="AV405" t="str">
            <v>35</v>
          </cell>
        </row>
        <row r="406">
          <cell r="A406">
            <v>314</v>
          </cell>
          <cell r="B406" t="str">
            <v>2r_ebita_margin</v>
          </cell>
          <cell r="C406" t="str">
            <v>EBITA margin</v>
          </cell>
          <cell r="D406" t="str">
            <v>(%)</v>
          </cell>
          <cell r="E406">
            <v>0</v>
          </cell>
          <cell r="F406">
            <v>0</v>
          </cell>
          <cell r="G406">
            <v>0</v>
          </cell>
          <cell r="H406">
            <v>0</v>
          </cell>
          <cell r="I406">
            <v>0</v>
          </cell>
          <cell r="J406">
            <v>0</v>
          </cell>
          <cell r="K406">
            <v>0</v>
          </cell>
          <cell r="L406">
            <v>0</v>
          </cell>
          <cell r="M406">
            <v>0</v>
          </cell>
          <cell r="N406" t="str">
            <v>r_ebita_margin</v>
          </cell>
          <cell r="O406">
            <v>0</v>
          </cell>
          <cell r="P406">
            <v>0</v>
          </cell>
          <cell r="Q406">
            <v>0.01</v>
          </cell>
          <cell r="R406" t="str">
            <v>E</v>
          </cell>
          <cell r="S406">
            <v>2</v>
          </cell>
          <cell r="T406" t="str">
            <v>null</v>
          </cell>
          <cell r="U406">
            <v>2</v>
          </cell>
          <cell r="V406">
            <v>0</v>
          </cell>
          <cell r="W406">
            <v>0</v>
          </cell>
          <cell r="X406">
            <v>0</v>
          </cell>
          <cell r="Y406">
            <v>0</v>
          </cell>
          <cell r="Z406">
            <v>0</v>
          </cell>
          <cell r="AA406">
            <v>174</v>
          </cell>
          <cell r="AB406" t="str">
            <v>Ratios/Misc</v>
          </cell>
          <cell r="AC406">
            <v>390.5</v>
          </cell>
          <cell r="AD406">
            <v>0</v>
          </cell>
          <cell r="AE406" t="str">
            <v>fd_ebita</v>
          </cell>
          <cell r="AF406" t="str">
            <v>fd_sales</v>
          </cell>
          <cell r="AG406">
            <v>0</v>
          </cell>
          <cell r="AH406">
            <v>0</v>
          </cell>
          <cell r="AI406">
            <v>0</v>
          </cell>
          <cell r="AJ406">
            <v>309</v>
          </cell>
          <cell r="AK406">
            <v>35</v>
          </cell>
          <cell r="AL406">
            <v>0</v>
          </cell>
          <cell r="AM406">
            <v>0</v>
          </cell>
          <cell r="AN406">
            <v>314</v>
          </cell>
          <cell r="AO406" t="str">
            <v>EBITA margin %</v>
          </cell>
          <cell r="AP406">
            <v>0</v>
          </cell>
          <cell r="AQ406">
            <v>0</v>
          </cell>
          <cell r="AR406">
            <v>0</v>
          </cell>
          <cell r="AS406" t="str">
            <v>309/35</v>
          </cell>
          <cell r="AT406">
            <v>0</v>
          </cell>
          <cell r="AU406" t="str">
            <v>309</v>
          </cell>
          <cell r="AV406" t="str">
            <v>35</v>
          </cell>
        </row>
        <row r="407">
          <cell r="A407">
            <v>202</v>
          </cell>
          <cell r="B407" t="str">
            <v>2r_ev_sales_x</v>
          </cell>
          <cell r="C407" t="str">
            <v>EV/sales</v>
          </cell>
          <cell r="D407" t="str">
            <v>Multiple</v>
          </cell>
          <cell r="E407">
            <v>0</v>
          </cell>
          <cell r="F407">
            <v>0</v>
          </cell>
          <cell r="G407">
            <v>0</v>
          </cell>
          <cell r="H407">
            <v>0</v>
          </cell>
          <cell r="I407">
            <v>0</v>
          </cell>
          <cell r="J407">
            <v>0</v>
          </cell>
          <cell r="K407">
            <v>0</v>
          </cell>
          <cell r="L407">
            <v>0</v>
          </cell>
          <cell r="M407">
            <v>0</v>
          </cell>
          <cell r="N407" t="str">
            <v>r_ev_sales_x</v>
          </cell>
          <cell r="O407">
            <v>0</v>
          </cell>
          <cell r="P407">
            <v>0</v>
          </cell>
          <cell r="Q407">
            <v>1</v>
          </cell>
          <cell r="R407" t="str">
            <v>E</v>
          </cell>
          <cell r="S407">
            <v>2</v>
          </cell>
          <cell r="T407" t="str">
            <v>null</v>
          </cell>
          <cell r="U407">
            <v>2</v>
          </cell>
          <cell r="V407" t="str">
            <v>UK/US</v>
          </cell>
          <cell r="W407">
            <v>0</v>
          </cell>
          <cell r="X407">
            <v>0</v>
          </cell>
          <cell r="Y407">
            <v>0</v>
          </cell>
          <cell r="Z407">
            <v>0</v>
          </cell>
          <cell r="AA407">
            <v>225</v>
          </cell>
          <cell r="AB407" t="str">
            <v>Ratios/Misc</v>
          </cell>
          <cell r="AC407">
            <v>391</v>
          </cell>
          <cell r="AD407">
            <v>0</v>
          </cell>
          <cell r="AE407" t="str">
            <v>&lt;ev&gt;</v>
          </cell>
          <cell r="AF407" t="str">
            <v>fd_sales</v>
          </cell>
          <cell r="AG407">
            <v>0</v>
          </cell>
          <cell r="AH407">
            <v>0</v>
          </cell>
          <cell r="AI407">
            <v>0</v>
          </cell>
          <cell r="AJ407">
            <v>0</v>
          </cell>
          <cell r="AK407">
            <v>35</v>
          </cell>
          <cell r="AL407">
            <v>0</v>
          </cell>
          <cell r="AM407">
            <v>0</v>
          </cell>
          <cell r="AN407">
            <v>202</v>
          </cell>
          <cell r="AO407" t="str">
            <v>EV/Sales x*</v>
          </cell>
          <cell r="AP407" t="str">
            <v>x</v>
          </cell>
          <cell r="AQ407">
            <v>0</v>
          </cell>
          <cell r="AR407">
            <v>0</v>
          </cell>
          <cell r="AS407" t="str">
            <v>3/35</v>
          </cell>
          <cell r="AT407">
            <v>0</v>
          </cell>
          <cell r="AU407" t="str">
            <v>3</v>
          </cell>
          <cell r="AV407" t="str">
            <v>35</v>
          </cell>
        </row>
        <row r="408">
          <cell r="A408">
            <v>315</v>
          </cell>
          <cell r="B408" t="str">
            <v>2r_ev_ebita_x</v>
          </cell>
          <cell r="C408" t="str">
            <v>EV/EBITA</v>
          </cell>
          <cell r="D408" t="str">
            <v>Multiple</v>
          </cell>
          <cell r="E408">
            <v>0</v>
          </cell>
          <cell r="F408">
            <v>0</v>
          </cell>
          <cell r="G408">
            <v>0</v>
          </cell>
          <cell r="H408">
            <v>0</v>
          </cell>
          <cell r="I408">
            <v>0</v>
          </cell>
          <cell r="J408">
            <v>0</v>
          </cell>
          <cell r="K408">
            <v>0</v>
          </cell>
          <cell r="L408">
            <v>0</v>
          </cell>
          <cell r="M408">
            <v>0</v>
          </cell>
          <cell r="N408" t="str">
            <v>r_ev_ebita_x</v>
          </cell>
          <cell r="O408">
            <v>0</v>
          </cell>
          <cell r="P408">
            <v>0</v>
          </cell>
          <cell r="Q408">
            <v>1</v>
          </cell>
          <cell r="R408" t="str">
            <v>E</v>
          </cell>
          <cell r="S408">
            <v>2</v>
          </cell>
          <cell r="T408" t="str">
            <v>null</v>
          </cell>
          <cell r="U408">
            <v>2</v>
          </cell>
          <cell r="V408">
            <v>0</v>
          </cell>
          <cell r="W408">
            <v>0</v>
          </cell>
          <cell r="X408">
            <v>0</v>
          </cell>
          <cell r="Y408">
            <v>0</v>
          </cell>
          <cell r="Z408">
            <v>0</v>
          </cell>
          <cell r="AA408">
            <v>210</v>
          </cell>
          <cell r="AB408" t="str">
            <v>Ratios/Misc</v>
          </cell>
          <cell r="AC408">
            <v>392</v>
          </cell>
          <cell r="AD408">
            <v>0</v>
          </cell>
          <cell r="AE408" t="str">
            <v>&lt;ev&gt;</v>
          </cell>
          <cell r="AF408" t="str">
            <v>fd_ebita</v>
          </cell>
          <cell r="AG408">
            <v>0</v>
          </cell>
          <cell r="AH408">
            <v>0</v>
          </cell>
          <cell r="AI408">
            <v>0</v>
          </cell>
          <cell r="AJ408">
            <v>0</v>
          </cell>
          <cell r="AK408">
            <v>309</v>
          </cell>
          <cell r="AL408">
            <v>0</v>
          </cell>
          <cell r="AM408">
            <v>0</v>
          </cell>
          <cell r="AN408">
            <v>315</v>
          </cell>
          <cell r="AO408" t="str">
            <v>EV/EBITA</v>
          </cell>
          <cell r="AP408">
            <v>0</v>
          </cell>
          <cell r="AQ408">
            <v>0</v>
          </cell>
          <cell r="AR408">
            <v>0</v>
          </cell>
          <cell r="AS408" t="str">
            <v>3/309</v>
          </cell>
          <cell r="AT408">
            <v>0</v>
          </cell>
          <cell r="AU408" t="str">
            <v>3</v>
          </cell>
          <cell r="AV408" t="str">
            <v>309</v>
          </cell>
        </row>
        <row r="409">
          <cell r="A409">
            <v>203</v>
          </cell>
          <cell r="B409" t="str">
            <v>2r_ev_ebitda_x</v>
          </cell>
          <cell r="C409" t="str">
            <v>EV/EBITDA</v>
          </cell>
          <cell r="D409" t="str">
            <v>Multiple</v>
          </cell>
          <cell r="E409">
            <v>0</v>
          </cell>
          <cell r="F409">
            <v>0</v>
          </cell>
          <cell r="G409">
            <v>0</v>
          </cell>
          <cell r="H409">
            <v>0</v>
          </cell>
          <cell r="I409">
            <v>0</v>
          </cell>
          <cell r="J409">
            <v>0</v>
          </cell>
          <cell r="K409">
            <v>0</v>
          </cell>
          <cell r="L409">
            <v>0</v>
          </cell>
          <cell r="M409">
            <v>0</v>
          </cell>
          <cell r="N409" t="str">
            <v>r_ev_ebitda_x</v>
          </cell>
          <cell r="O409">
            <v>0</v>
          </cell>
          <cell r="P409">
            <v>0</v>
          </cell>
          <cell r="Q409">
            <v>1</v>
          </cell>
          <cell r="R409" t="str">
            <v>E</v>
          </cell>
          <cell r="S409">
            <v>2</v>
          </cell>
          <cell r="T409" t="str">
            <v>null</v>
          </cell>
          <cell r="U409">
            <v>2</v>
          </cell>
          <cell r="V409" t="str">
            <v>UK/US</v>
          </cell>
          <cell r="W409">
            <v>0</v>
          </cell>
          <cell r="X409">
            <v>0</v>
          </cell>
          <cell r="Y409">
            <v>0</v>
          </cell>
          <cell r="Z409">
            <v>0</v>
          </cell>
          <cell r="AA409">
            <v>211</v>
          </cell>
          <cell r="AB409" t="str">
            <v>Ratios/Misc</v>
          </cell>
          <cell r="AC409">
            <v>392.5</v>
          </cell>
          <cell r="AD409">
            <v>0</v>
          </cell>
          <cell r="AE409" t="str">
            <v>&lt;ev&gt;</v>
          </cell>
          <cell r="AF409" t="str">
            <v>fd_ebitda</v>
          </cell>
          <cell r="AG409">
            <v>0</v>
          </cell>
          <cell r="AH409">
            <v>0</v>
          </cell>
          <cell r="AI409">
            <v>0</v>
          </cell>
          <cell r="AJ409">
            <v>0</v>
          </cell>
          <cell r="AK409">
            <v>40</v>
          </cell>
          <cell r="AL409">
            <v>0</v>
          </cell>
          <cell r="AM409">
            <v>0</v>
          </cell>
          <cell r="AN409">
            <v>203</v>
          </cell>
          <cell r="AO409" t="str">
            <v>EV/EBITDA x*</v>
          </cell>
          <cell r="AP409" t="str">
            <v>x</v>
          </cell>
          <cell r="AQ409">
            <v>0</v>
          </cell>
          <cell r="AR409">
            <v>0</v>
          </cell>
          <cell r="AS409" t="str">
            <v>3/40</v>
          </cell>
          <cell r="AT409">
            <v>0</v>
          </cell>
          <cell r="AU409" t="str">
            <v>3</v>
          </cell>
          <cell r="AV409" t="str">
            <v>40</v>
          </cell>
        </row>
        <row r="410">
          <cell r="A410">
            <v>208</v>
          </cell>
          <cell r="B410" t="str">
            <v>2r_ev_ebitda_growth</v>
          </cell>
          <cell r="C410" t="str">
            <v>EV/EBITDA growth y-o-y</v>
          </cell>
          <cell r="D410" t="str">
            <v>(%)</v>
          </cell>
          <cell r="E410">
            <v>0</v>
          </cell>
          <cell r="F410">
            <v>0</v>
          </cell>
          <cell r="G410">
            <v>0</v>
          </cell>
          <cell r="H410">
            <v>0</v>
          </cell>
          <cell r="I410">
            <v>0</v>
          </cell>
          <cell r="J410">
            <v>0</v>
          </cell>
          <cell r="K410">
            <v>0</v>
          </cell>
          <cell r="L410">
            <v>0</v>
          </cell>
          <cell r="M410">
            <v>0</v>
          </cell>
          <cell r="N410" t="str">
            <v>r_ev_ebitda_growth</v>
          </cell>
          <cell r="O410">
            <v>0</v>
          </cell>
          <cell r="P410">
            <v>0</v>
          </cell>
          <cell r="Q410">
            <v>0.01</v>
          </cell>
          <cell r="R410" t="str">
            <v>E</v>
          </cell>
          <cell r="S410">
            <v>2</v>
          </cell>
          <cell r="T410" t="str">
            <v>null</v>
          </cell>
          <cell r="U410">
            <v>2</v>
          </cell>
          <cell r="V410">
            <v>0</v>
          </cell>
          <cell r="W410">
            <v>0</v>
          </cell>
          <cell r="X410">
            <v>0</v>
          </cell>
          <cell r="Y410">
            <v>0</v>
          </cell>
          <cell r="Z410">
            <v>0</v>
          </cell>
          <cell r="AA410">
            <v>216</v>
          </cell>
          <cell r="AB410" t="str">
            <v>Ratios/Misc</v>
          </cell>
          <cell r="AC410">
            <v>392.6</v>
          </cell>
          <cell r="AD410">
            <v>0</v>
          </cell>
          <cell r="AE410" t="str">
            <v>r_ev_ebitda_x</v>
          </cell>
          <cell r="AF410">
            <v>0</v>
          </cell>
          <cell r="AG410">
            <v>0</v>
          </cell>
          <cell r="AH410">
            <v>0</v>
          </cell>
          <cell r="AI410">
            <v>0</v>
          </cell>
          <cell r="AJ410">
            <v>203</v>
          </cell>
          <cell r="AK410">
            <v>41</v>
          </cell>
          <cell r="AL410">
            <v>0</v>
          </cell>
          <cell r="AM410">
            <v>0</v>
          </cell>
          <cell r="AN410">
            <v>208</v>
          </cell>
          <cell r="AO410" t="str">
            <v>EV/EBITDA growth %</v>
          </cell>
          <cell r="AP410" t="str">
            <v>%</v>
          </cell>
          <cell r="AQ410">
            <v>0</v>
          </cell>
          <cell r="AR410">
            <v>0</v>
          </cell>
          <cell r="AS410" t="str">
            <v>203/41</v>
          </cell>
          <cell r="AT410">
            <v>0</v>
          </cell>
          <cell r="AU410" t="str">
            <v>203</v>
          </cell>
          <cell r="AV410" t="str">
            <v>41</v>
          </cell>
        </row>
        <row r="411">
          <cell r="A411">
            <v>204</v>
          </cell>
          <cell r="B411" t="str">
            <v>2r_ev_ebit_x</v>
          </cell>
          <cell r="C411" t="str">
            <v>EV/EBIT</v>
          </cell>
          <cell r="D411" t="str">
            <v>Multiple</v>
          </cell>
          <cell r="E411">
            <v>0</v>
          </cell>
          <cell r="F411">
            <v>0</v>
          </cell>
          <cell r="G411">
            <v>0</v>
          </cell>
          <cell r="H411">
            <v>0</v>
          </cell>
          <cell r="I411">
            <v>0</v>
          </cell>
          <cell r="J411">
            <v>0</v>
          </cell>
          <cell r="K411">
            <v>0</v>
          </cell>
          <cell r="L411">
            <v>0</v>
          </cell>
          <cell r="M411">
            <v>0</v>
          </cell>
          <cell r="N411" t="str">
            <v>r_ev_ebit_x</v>
          </cell>
          <cell r="O411">
            <v>0</v>
          </cell>
          <cell r="P411">
            <v>0</v>
          </cell>
          <cell r="Q411">
            <v>1</v>
          </cell>
          <cell r="R411" t="str">
            <v>E</v>
          </cell>
          <cell r="S411">
            <v>2</v>
          </cell>
          <cell r="T411" t="str">
            <v>null</v>
          </cell>
          <cell r="U411">
            <v>2</v>
          </cell>
          <cell r="V411" t="str">
            <v>UK</v>
          </cell>
          <cell r="W411">
            <v>0</v>
          </cell>
          <cell r="X411">
            <v>0</v>
          </cell>
          <cell r="Y411">
            <v>0</v>
          </cell>
          <cell r="Z411">
            <v>0</v>
          </cell>
          <cell r="AA411">
            <v>209</v>
          </cell>
          <cell r="AB411" t="str">
            <v>Ratios/Misc</v>
          </cell>
          <cell r="AC411">
            <v>393</v>
          </cell>
          <cell r="AD411">
            <v>0</v>
          </cell>
          <cell r="AE411" t="str">
            <v>&lt;ev&gt;</v>
          </cell>
          <cell r="AF411" t="str">
            <v>fd_ebit_rec_adj</v>
          </cell>
          <cell r="AG411">
            <v>0</v>
          </cell>
          <cell r="AH411">
            <v>0</v>
          </cell>
          <cell r="AI411">
            <v>0</v>
          </cell>
          <cell r="AJ411">
            <v>0</v>
          </cell>
          <cell r="AK411">
            <v>46</v>
          </cell>
          <cell r="AL411">
            <v>0</v>
          </cell>
          <cell r="AM411">
            <v>0</v>
          </cell>
          <cell r="AN411">
            <v>204</v>
          </cell>
          <cell r="AO411" t="str">
            <v>EV/EBIT x</v>
          </cell>
          <cell r="AP411" t="str">
            <v>x</v>
          </cell>
          <cell r="AQ411">
            <v>0</v>
          </cell>
          <cell r="AR411">
            <v>0</v>
          </cell>
          <cell r="AS411" t="str">
            <v>3/46</v>
          </cell>
          <cell r="AT411">
            <v>0</v>
          </cell>
          <cell r="AU411" t="str">
            <v>3</v>
          </cell>
          <cell r="AV411" t="str">
            <v>46</v>
          </cell>
        </row>
        <row r="412">
          <cell r="A412">
            <v>205</v>
          </cell>
          <cell r="B412" t="str">
            <v>2r_ev_opfcf</v>
          </cell>
          <cell r="C412" t="str">
            <v>EV/Free CF</v>
          </cell>
          <cell r="D412" t="str">
            <v>Multiple</v>
          </cell>
          <cell r="E412">
            <v>0</v>
          </cell>
          <cell r="F412">
            <v>0</v>
          </cell>
          <cell r="G412">
            <v>0</v>
          </cell>
          <cell r="H412">
            <v>0</v>
          </cell>
          <cell r="I412">
            <v>0</v>
          </cell>
          <cell r="J412">
            <v>0</v>
          </cell>
          <cell r="K412">
            <v>0</v>
          </cell>
          <cell r="L412">
            <v>0</v>
          </cell>
          <cell r="M412">
            <v>0</v>
          </cell>
          <cell r="N412" t="str">
            <v>r_ev_opfcf</v>
          </cell>
          <cell r="O412">
            <v>0</v>
          </cell>
          <cell r="P412">
            <v>0</v>
          </cell>
          <cell r="Q412">
            <v>1</v>
          </cell>
          <cell r="R412" t="str">
            <v>E</v>
          </cell>
          <cell r="S412">
            <v>2</v>
          </cell>
          <cell r="T412" t="str">
            <v>null</v>
          </cell>
          <cell r="U412">
            <v>2</v>
          </cell>
          <cell r="V412">
            <v>0</v>
          </cell>
          <cell r="W412">
            <v>0</v>
          </cell>
          <cell r="X412">
            <v>0</v>
          </cell>
          <cell r="Y412">
            <v>0</v>
          </cell>
          <cell r="Z412">
            <v>0</v>
          </cell>
          <cell r="AA412">
            <v>221</v>
          </cell>
          <cell r="AB412" t="str">
            <v>Ratios/Misc</v>
          </cell>
          <cell r="AC412">
            <v>394</v>
          </cell>
          <cell r="AD412">
            <v>0</v>
          </cell>
          <cell r="AE412" t="str">
            <v>&lt;ev&gt;</v>
          </cell>
          <cell r="AF412" t="str">
            <v>c_maint_opfc</v>
          </cell>
          <cell r="AG412">
            <v>0</v>
          </cell>
          <cell r="AH412">
            <v>0</v>
          </cell>
          <cell r="AI412">
            <v>0</v>
          </cell>
          <cell r="AJ412">
            <v>0</v>
          </cell>
          <cell r="AK412">
            <v>152</v>
          </cell>
          <cell r="AL412">
            <v>0</v>
          </cell>
          <cell r="AM412">
            <v>0</v>
          </cell>
          <cell r="AN412">
            <v>205</v>
          </cell>
          <cell r="AO412" t="str">
            <v>EV/OpFCF</v>
          </cell>
          <cell r="AP412" t="str">
            <v>x</v>
          </cell>
          <cell r="AQ412">
            <v>0</v>
          </cell>
          <cell r="AR412">
            <v>0</v>
          </cell>
          <cell r="AS412" t="str">
            <v>3/153</v>
          </cell>
          <cell r="AT412">
            <v>0</v>
          </cell>
          <cell r="AU412" t="str">
            <v>3</v>
          </cell>
          <cell r="AV412" t="str">
            <v>153</v>
          </cell>
        </row>
        <row r="413">
          <cell r="A413">
            <v>206</v>
          </cell>
          <cell r="B413" t="str">
            <v>2r_ev_ebida</v>
          </cell>
          <cell r="C413" t="str">
            <v>EV/EBIDA</v>
          </cell>
          <cell r="D413" t="str">
            <v>Multiple</v>
          </cell>
          <cell r="E413">
            <v>0</v>
          </cell>
          <cell r="F413">
            <v>0</v>
          </cell>
          <cell r="G413">
            <v>0</v>
          </cell>
          <cell r="H413">
            <v>0</v>
          </cell>
          <cell r="I413">
            <v>0</v>
          </cell>
          <cell r="J413">
            <v>0</v>
          </cell>
          <cell r="K413">
            <v>0</v>
          </cell>
          <cell r="L413">
            <v>0</v>
          </cell>
          <cell r="M413">
            <v>0</v>
          </cell>
          <cell r="N413" t="str">
            <v>r_ev_ebida</v>
          </cell>
          <cell r="O413">
            <v>0</v>
          </cell>
          <cell r="P413">
            <v>0</v>
          </cell>
          <cell r="Q413">
            <v>1</v>
          </cell>
          <cell r="R413" t="str">
            <v>E</v>
          </cell>
          <cell r="S413">
            <v>2</v>
          </cell>
          <cell r="T413" t="str">
            <v>null</v>
          </cell>
          <cell r="U413">
            <v>2</v>
          </cell>
          <cell r="V413">
            <v>0</v>
          </cell>
          <cell r="W413">
            <v>0</v>
          </cell>
          <cell r="X413">
            <v>0</v>
          </cell>
          <cell r="Y413">
            <v>0</v>
          </cell>
          <cell r="Z413">
            <v>0</v>
          </cell>
          <cell r="AA413">
            <v>208</v>
          </cell>
          <cell r="AB413" t="str">
            <v>Ratios/Misc</v>
          </cell>
          <cell r="AC413">
            <v>395</v>
          </cell>
          <cell r="AD413">
            <v>0</v>
          </cell>
          <cell r="AE413" t="str">
            <v>&lt;ev&gt;</v>
          </cell>
          <cell r="AF413" t="str">
            <v>fd_ebida</v>
          </cell>
          <cell r="AG413">
            <v>0</v>
          </cell>
          <cell r="AH413">
            <v>0</v>
          </cell>
          <cell r="AI413">
            <v>0</v>
          </cell>
          <cell r="AJ413">
            <v>0</v>
          </cell>
          <cell r="AK413">
            <v>55</v>
          </cell>
          <cell r="AL413">
            <v>0</v>
          </cell>
          <cell r="AM413">
            <v>0</v>
          </cell>
          <cell r="AN413">
            <v>206</v>
          </cell>
          <cell r="AO413" t="str">
            <v>EV/EBIDA x</v>
          </cell>
          <cell r="AP413" t="str">
            <v>x</v>
          </cell>
          <cell r="AQ413">
            <v>0</v>
          </cell>
          <cell r="AR413">
            <v>0</v>
          </cell>
          <cell r="AS413" t="str">
            <v>3/55</v>
          </cell>
          <cell r="AT413">
            <v>0</v>
          </cell>
          <cell r="AU413" t="str">
            <v>3</v>
          </cell>
          <cell r="AV413" t="str">
            <v>55</v>
          </cell>
        </row>
        <row r="414">
          <cell r="A414">
            <v>207.4</v>
          </cell>
          <cell r="B414" t="str">
            <v>2r_ev_sales_5yr_avg</v>
          </cell>
          <cell r="C414" t="str">
            <v>EV/sales : 5yr average sales growth</v>
          </cell>
          <cell r="D414" t="str">
            <v>Multiple</v>
          </cell>
          <cell r="E414">
            <v>0</v>
          </cell>
          <cell r="F414">
            <v>0</v>
          </cell>
          <cell r="G414">
            <v>0</v>
          </cell>
          <cell r="H414">
            <v>0</v>
          </cell>
          <cell r="I414">
            <v>0</v>
          </cell>
          <cell r="J414">
            <v>0</v>
          </cell>
          <cell r="K414">
            <v>0</v>
          </cell>
          <cell r="L414">
            <v>0</v>
          </cell>
          <cell r="M414">
            <v>0</v>
          </cell>
          <cell r="N414" t="str">
            <v>r_ev_sales_5yr_avg</v>
          </cell>
          <cell r="O414">
            <v>0</v>
          </cell>
          <cell r="P414">
            <v>0</v>
          </cell>
          <cell r="Q414">
            <v>1</v>
          </cell>
          <cell r="R414" t="str">
            <v>E</v>
          </cell>
          <cell r="S414">
            <v>2</v>
          </cell>
          <cell r="T414" t="str">
            <v>null</v>
          </cell>
          <cell r="U414">
            <v>2</v>
          </cell>
          <cell r="V414">
            <v>0</v>
          </cell>
          <cell r="W414">
            <v>0</v>
          </cell>
          <cell r="X414">
            <v>0</v>
          </cell>
          <cell r="Y414">
            <v>0</v>
          </cell>
          <cell r="Z414">
            <v>0</v>
          </cell>
          <cell r="AA414">
            <v>228</v>
          </cell>
          <cell r="AB414" t="str">
            <v>Ratios/Misc</v>
          </cell>
          <cell r="AC414">
            <v>398</v>
          </cell>
          <cell r="AD414">
            <v>0</v>
          </cell>
          <cell r="AE414" t="str">
            <v>r_ev_sales_x</v>
          </cell>
          <cell r="AF414" t="str">
            <v>fd_5yr_avg_sales_grwth</v>
          </cell>
          <cell r="AG414">
            <v>0</v>
          </cell>
          <cell r="AH414">
            <v>0</v>
          </cell>
          <cell r="AI414">
            <v>0</v>
          </cell>
          <cell r="AJ414">
            <v>0</v>
          </cell>
          <cell r="AK414">
            <v>0</v>
          </cell>
          <cell r="AL414">
            <v>0</v>
          </cell>
          <cell r="AM414">
            <v>0</v>
          </cell>
          <cell r="AN414" t="e">
            <v>#N/A</v>
          </cell>
          <cell r="AO414" t="e">
            <v>#N/A</v>
          </cell>
          <cell r="AP414" t="e">
            <v>#N/A</v>
          </cell>
          <cell r="AQ414" t="e">
            <v>#N/A</v>
          </cell>
          <cell r="AR414" t="e">
            <v>#N/A</v>
          </cell>
          <cell r="AS414" t="e">
            <v>#N/A</v>
          </cell>
          <cell r="AT414" t="e">
            <v>#N/A</v>
          </cell>
          <cell r="AU414" t="e">
            <v>#N/A</v>
          </cell>
          <cell r="AV414" t="e">
            <v>#N/A</v>
          </cell>
        </row>
        <row r="415">
          <cell r="A415">
            <v>207.6</v>
          </cell>
          <cell r="B415" t="str">
            <v>2r_ev_sales_3yr_avg</v>
          </cell>
          <cell r="C415" t="str">
            <v>EV/sales : 3yr average sales growth</v>
          </cell>
          <cell r="D415" t="str">
            <v>Multiple</v>
          </cell>
          <cell r="E415">
            <v>0</v>
          </cell>
          <cell r="F415">
            <v>0</v>
          </cell>
          <cell r="G415">
            <v>0</v>
          </cell>
          <cell r="H415">
            <v>0</v>
          </cell>
          <cell r="I415">
            <v>0</v>
          </cell>
          <cell r="J415">
            <v>0</v>
          </cell>
          <cell r="K415">
            <v>0</v>
          </cell>
          <cell r="L415">
            <v>0</v>
          </cell>
          <cell r="M415">
            <v>0</v>
          </cell>
          <cell r="N415" t="str">
            <v>r_ev_sales_3yr_avg</v>
          </cell>
          <cell r="O415">
            <v>0</v>
          </cell>
          <cell r="P415">
            <v>0</v>
          </cell>
          <cell r="Q415">
            <v>1</v>
          </cell>
          <cell r="R415" t="str">
            <v>E</v>
          </cell>
          <cell r="S415">
            <v>2</v>
          </cell>
          <cell r="T415" t="str">
            <v>null</v>
          </cell>
          <cell r="U415">
            <v>2</v>
          </cell>
          <cell r="V415">
            <v>0</v>
          </cell>
          <cell r="W415">
            <v>0</v>
          </cell>
          <cell r="X415">
            <v>0</v>
          </cell>
          <cell r="Y415">
            <v>0</v>
          </cell>
          <cell r="Z415">
            <v>0</v>
          </cell>
          <cell r="AA415">
            <v>226</v>
          </cell>
          <cell r="AB415" t="str">
            <v>Ratios/Misc</v>
          </cell>
          <cell r="AC415">
            <v>399</v>
          </cell>
          <cell r="AD415">
            <v>0</v>
          </cell>
          <cell r="AE415" t="str">
            <v>r_ev_sales_x</v>
          </cell>
          <cell r="AF415" t="str">
            <v>fd_3yr_avg_sales_grwth</v>
          </cell>
          <cell r="AG415">
            <v>0</v>
          </cell>
          <cell r="AH415">
            <v>0</v>
          </cell>
          <cell r="AI415">
            <v>0</v>
          </cell>
          <cell r="AJ415">
            <v>0</v>
          </cell>
          <cell r="AK415">
            <v>0</v>
          </cell>
          <cell r="AL415">
            <v>0</v>
          </cell>
          <cell r="AM415">
            <v>0</v>
          </cell>
          <cell r="AN415" t="e">
            <v>#N/A</v>
          </cell>
          <cell r="AO415" t="e">
            <v>#N/A</v>
          </cell>
          <cell r="AP415" t="e">
            <v>#N/A</v>
          </cell>
          <cell r="AQ415" t="e">
            <v>#N/A</v>
          </cell>
          <cell r="AR415" t="e">
            <v>#N/A</v>
          </cell>
          <cell r="AS415" t="e">
            <v>#N/A</v>
          </cell>
          <cell r="AT415" t="e">
            <v>#N/A</v>
          </cell>
          <cell r="AU415" t="e">
            <v>#N/A</v>
          </cell>
          <cell r="AV415" t="e">
            <v>#N/A</v>
          </cell>
        </row>
        <row r="416">
          <cell r="A416">
            <v>313.60000000000002</v>
          </cell>
          <cell r="B416" t="str">
            <v>2r_ev_ebitda_3yr_avg</v>
          </cell>
          <cell r="C416" t="str">
            <v>EV/EBITDA : 3yr average EBITDA growth</v>
          </cell>
          <cell r="D416" t="str">
            <v>Multiple</v>
          </cell>
          <cell r="E416">
            <v>0</v>
          </cell>
          <cell r="F416">
            <v>0</v>
          </cell>
          <cell r="G416">
            <v>0</v>
          </cell>
          <cell r="H416">
            <v>0</v>
          </cell>
          <cell r="I416">
            <v>0</v>
          </cell>
          <cell r="J416">
            <v>0</v>
          </cell>
          <cell r="K416">
            <v>0</v>
          </cell>
          <cell r="L416">
            <v>0</v>
          </cell>
          <cell r="M416">
            <v>0</v>
          </cell>
          <cell r="N416" t="str">
            <v>r_ev_ebitda_3yr_avg</v>
          </cell>
          <cell r="O416">
            <v>0</v>
          </cell>
          <cell r="P416">
            <v>0</v>
          </cell>
          <cell r="Q416">
            <v>1</v>
          </cell>
          <cell r="R416" t="str">
            <v>E</v>
          </cell>
          <cell r="S416">
            <v>2</v>
          </cell>
          <cell r="T416" t="str">
            <v>null</v>
          </cell>
          <cell r="U416">
            <v>2</v>
          </cell>
          <cell r="V416">
            <v>0</v>
          </cell>
          <cell r="W416">
            <v>0</v>
          </cell>
          <cell r="X416">
            <v>0</v>
          </cell>
          <cell r="Y416">
            <v>0</v>
          </cell>
          <cell r="Z416">
            <v>0</v>
          </cell>
          <cell r="AA416">
            <v>212</v>
          </cell>
          <cell r="AB416" t="str">
            <v>Ratios/Misc</v>
          </cell>
          <cell r="AC416">
            <v>400</v>
          </cell>
          <cell r="AD416">
            <v>0</v>
          </cell>
          <cell r="AE416" t="str">
            <v>r_ev_ebitda_x</v>
          </cell>
          <cell r="AF416" t="str">
            <v>fd_3yr_ebitda_grwth</v>
          </cell>
          <cell r="AG416">
            <v>0</v>
          </cell>
          <cell r="AH416">
            <v>0</v>
          </cell>
          <cell r="AI416">
            <v>0</v>
          </cell>
          <cell r="AJ416">
            <v>0</v>
          </cell>
          <cell r="AK416">
            <v>0</v>
          </cell>
          <cell r="AL416">
            <v>0</v>
          </cell>
          <cell r="AM416">
            <v>0</v>
          </cell>
          <cell r="AN416" t="e">
            <v>#N/A</v>
          </cell>
          <cell r="AO416" t="e">
            <v>#N/A</v>
          </cell>
          <cell r="AP416" t="e">
            <v>#N/A</v>
          </cell>
          <cell r="AQ416" t="e">
            <v>#N/A</v>
          </cell>
          <cell r="AR416" t="e">
            <v>#N/A</v>
          </cell>
          <cell r="AS416" t="e">
            <v>#N/A</v>
          </cell>
          <cell r="AT416" t="e">
            <v>#N/A</v>
          </cell>
          <cell r="AU416" t="e">
            <v>#N/A</v>
          </cell>
          <cell r="AV416" t="e">
            <v>#N/A</v>
          </cell>
        </row>
        <row r="417">
          <cell r="A417">
            <v>313.39999999999998</v>
          </cell>
          <cell r="B417" t="str">
            <v>2r_ev_ebitda_5yr_avg</v>
          </cell>
          <cell r="C417" t="str">
            <v>EV/EBITDA : 5yr average EBITDA growth</v>
          </cell>
          <cell r="D417" t="str">
            <v>Multiple</v>
          </cell>
          <cell r="E417">
            <v>0</v>
          </cell>
          <cell r="F417">
            <v>0</v>
          </cell>
          <cell r="G417">
            <v>0</v>
          </cell>
          <cell r="H417">
            <v>0</v>
          </cell>
          <cell r="I417">
            <v>0</v>
          </cell>
          <cell r="J417">
            <v>0</v>
          </cell>
          <cell r="K417">
            <v>0</v>
          </cell>
          <cell r="L417">
            <v>0</v>
          </cell>
          <cell r="M417">
            <v>0</v>
          </cell>
          <cell r="N417" t="str">
            <v>r_ev_ebitda_5yr_avg</v>
          </cell>
          <cell r="O417">
            <v>0</v>
          </cell>
          <cell r="P417">
            <v>0</v>
          </cell>
          <cell r="Q417">
            <v>1</v>
          </cell>
          <cell r="R417" t="str">
            <v>E</v>
          </cell>
          <cell r="S417">
            <v>2</v>
          </cell>
          <cell r="T417" t="str">
            <v>null</v>
          </cell>
          <cell r="U417">
            <v>2</v>
          </cell>
          <cell r="V417">
            <v>0</v>
          </cell>
          <cell r="W417">
            <v>0</v>
          </cell>
          <cell r="X417">
            <v>0</v>
          </cell>
          <cell r="Y417">
            <v>0</v>
          </cell>
          <cell r="Z417">
            <v>0</v>
          </cell>
          <cell r="AA417">
            <v>214</v>
          </cell>
          <cell r="AB417" t="str">
            <v>Ratios/Misc</v>
          </cell>
          <cell r="AC417">
            <v>400</v>
          </cell>
          <cell r="AD417">
            <v>0</v>
          </cell>
          <cell r="AE417" t="str">
            <v>r_ev_ebitda_x</v>
          </cell>
          <cell r="AF417" t="str">
            <v>fd_5yr_ebitda_grwth</v>
          </cell>
          <cell r="AG417">
            <v>0</v>
          </cell>
          <cell r="AH417">
            <v>0</v>
          </cell>
          <cell r="AI417">
            <v>0</v>
          </cell>
          <cell r="AJ417">
            <v>0</v>
          </cell>
          <cell r="AK417">
            <v>0</v>
          </cell>
          <cell r="AL417">
            <v>0</v>
          </cell>
          <cell r="AM417">
            <v>0</v>
          </cell>
          <cell r="AN417" t="e">
            <v>#N/A</v>
          </cell>
          <cell r="AO417" t="e">
            <v>#N/A</v>
          </cell>
          <cell r="AP417" t="e">
            <v>#N/A</v>
          </cell>
          <cell r="AQ417" t="e">
            <v>#N/A</v>
          </cell>
          <cell r="AR417" t="e">
            <v>#N/A</v>
          </cell>
          <cell r="AS417" t="e">
            <v>#N/A</v>
          </cell>
          <cell r="AT417" t="e">
            <v>#N/A</v>
          </cell>
          <cell r="AU417" t="e">
            <v>#N/A</v>
          </cell>
          <cell r="AV417" t="e">
            <v>#N/A</v>
          </cell>
        </row>
        <row r="418">
          <cell r="A418">
            <v>209</v>
          </cell>
          <cell r="B418" t="str">
            <v>2r_ev_cap_emp</v>
          </cell>
          <cell r="C418" t="str">
            <v>EV/capital employed</v>
          </cell>
          <cell r="D418" t="str">
            <v>Multiple</v>
          </cell>
          <cell r="E418">
            <v>0</v>
          </cell>
          <cell r="F418">
            <v>0</v>
          </cell>
          <cell r="G418">
            <v>0</v>
          </cell>
          <cell r="H418">
            <v>0</v>
          </cell>
          <cell r="I418">
            <v>0</v>
          </cell>
          <cell r="J418">
            <v>0</v>
          </cell>
          <cell r="K418">
            <v>0</v>
          </cell>
          <cell r="L418">
            <v>0</v>
          </cell>
          <cell r="M418">
            <v>0</v>
          </cell>
          <cell r="N418" t="str">
            <v>r_ev_cap_emp</v>
          </cell>
          <cell r="O418">
            <v>0</v>
          </cell>
          <cell r="P418">
            <v>0</v>
          </cell>
          <cell r="Q418">
            <v>1</v>
          </cell>
          <cell r="R418" t="str">
            <v>E</v>
          </cell>
          <cell r="S418">
            <v>2</v>
          </cell>
          <cell r="T418" t="str">
            <v>null</v>
          </cell>
          <cell r="U418">
            <v>2</v>
          </cell>
          <cell r="V418">
            <v>0</v>
          </cell>
          <cell r="W418">
            <v>0</v>
          </cell>
          <cell r="X418">
            <v>0</v>
          </cell>
          <cell r="Y418">
            <v>0</v>
          </cell>
          <cell r="Z418">
            <v>0</v>
          </cell>
          <cell r="AA418">
            <v>207</v>
          </cell>
          <cell r="AB418" t="str">
            <v>Ratios/Misc</v>
          </cell>
          <cell r="AC418">
            <v>401</v>
          </cell>
          <cell r="AD418">
            <v>0</v>
          </cell>
          <cell r="AE418" t="str">
            <v>&lt;ev&gt;</v>
          </cell>
          <cell r="AF418" t="str">
            <v>b_capital_employed</v>
          </cell>
          <cell r="AG418">
            <v>0</v>
          </cell>
          <cell r="AH418">
            <v>0</v>
          </cell>
          <cell r="AI418">
            <v>0</v>
          </cell>
          <cell r="AJ418">
            <v>0</v>
          </cell>
          <cell r="AK418">
            <v>163</v>
          </cell>
          <cell r="AL418">
            <v>0</v>
          </cell>
          <cell r="AM418">
            <v>0</v>
          </cell>
          <cell r="AN418">
            <v>209</v>
          </cell>
          <cell r="AO418" t="str">
            <v>EV/Capital Employed x</v>
          </cell>
          <cell r="AP418" t="str">
            <v>x</v>
          </cell>
          <cell r="AQ418">
            <v>0</v>
          </cell>
          <cell r="AR418">
            <v>0</v>
          </cell>
          <cell r="AS418" t="str">
            <v>3/163</v>
          </cell>
          <cell r="AT418">
            <v>0</v>
          </cell>
          <cell r="AU418" t="str">
            <v>3</v>
          </cell>
          <cell r="AV418" t="str">
            <v>163</v>
          </cell>
        </row>
        <row r="419">
          <cell r="A419">
            <v>210</v>
          </cell>
          <cell r="B419" t="str">
            <v>2r_ev_inv_cap</v>
          </cell>
          <cell r="C419" t="str">
            <v>EV/invested capital</v>
          </cell>
          <cell r="D419" t="str">
            <v>Multiple</v>
          </cell>
          <cell r="E419">
            <v>0</v>
          </cell>
          <cell r="F419">
            <v>0</v>
          </cell>
          <cell r="G419">
            <v>0</v>
          </cell>
          <cell r="H419">
            <v>0</v>
          </cell>
          <cell r="I419">
            <v>0</v>
          </cell>
          <cell r="J419">
            <v>0</v>
          </cell>
          <cell r="K419">
            <v>0</v>
          </cell>
          <cell r="L419">
            <v>0</v>
          </cell>
          <cell r="M419">
            <v>0</v>
          </cell>
          <cell r="N419" t="str">
            <v>r_ev_inv_cap</v>
          </cell>
          <cell r="O419">
            <v>0</v>
          </cell>
          <cell r="P419">
            <v>0</v>
          </cell>
          <cell r="Q419">
            <v>1</v>
          </cell>
          <cell r="R419" t="str">
            <v>E</v>
          </cell>
          <cell r="S419">
            <v>2</v>
          </cell>
          <cell r="T419" t="str">
            <v>null</v>
          </cell>
          <cell r="U419">
            <v>2</v>
          </cell>
          <cell r="V419">
            <v>0</v>
          </cell>
          <cell r="W419">
            <v>0</v>
          </cell>
          <cell r="X419">
            <v>0</v>
          </cell>
          <cell r="Y419">
            <v>0</v>
          </cell>
          <cell r="Z419">
            <v>0</v>
          </cell>
          <cell r="AA419">
            <v>219</v>
          </cell>
          <cell r="AB419" t="str">
            <v>Ratios/Misc</v>
          </cell>
          <cell r="AC419">
            <v>402</v>
          </cell>
          <cell r="AD419">
            <v>0</v>
          </cell>
          <cell r="AE419" t="str">
            <v>&lt;ev&gt;</v>
          </cell>
          <cell r="AF419" t="str">
            <v>b_inv_capital</v>
          </cell>
          <cell r="AG419">
            <v>0</v>
          </cell>
          <cell r="AH419">
            <v>0</v>
          </cell>
          <cell r="AI419">
            <v>0</v>
          </cell>
          <cell r="AJ419">
            <v>0</v>
          </cell>
          <cell r="AK419">
            <v>168</v>
          </cell>
          <cell r="AL419">
            <v>0</v>
          </cell>
          <cell r="AM419">
            <v>0</v>
          </cell>
          <cell r="AN419">
            <v>210</v>
          </cell>
          <cell r="AO419" t="str">
            <v>EV/Invested Capital</v>
          </cell>
          <cell r="AP419" t="str">
            <v>x</v>
          </cell>
          <cell r="AQ419">
            <v>0</v>
          </cell>
          <cell r="AR419">
            <v>0</v>
          </cell>
          <cell r="AS419" t="str">
            <v>3/168</v>
          </cell>
          <cell r="AT419">
            <v>0</v>
          </cell>
          <cell r="AU419" t="str">
            <v>3</v>
          </cell>
          <cell r="AV419" t="str">
            <v>168</v>
          </cell>
        </row>
        <row r="420">
          <cell r="A420">
            <v>211</v>
          </cell>
          <cell r="B420" t="str">
            <v>2r_market_cap_sales</v>
          </cell>
          <cell r="C420" t="str">
            <v>Market cap/sales</v>
          </cell>
          <cell r="D420" t="str">
            <v>Multiple</v>
          </cell>
          <cell r="E420">
            <v>0</v>
          </cell>
          <cell r="F420">
            <v>0</v>
          </cell>
          <cell r="G420">
            <v>0</v>
          </cell>
          <cell r="H420">
            <v>0</v>
          </cell>
          <cell r="I420">
            <v>0</v>
          </cell>
          <cell r="J420">
            <v>0</v>
          </cell>
          <cell r="K420">
            <v>0</v>
          </cell>
          <cell r="L420">
            <v>0</v>
          </cell>
          <cell r="M420">
            <v>0</v>
          </cell>
          <cell r="N420" t="str">
            <v>r_market_cap_sales</v>
          </cell>
          <cell r="O420">
            <v>0</v>
          </cell>
          <cell r="P420">
            <v>0</v>
          </cell>
          <cell r="Q420">
            <v>1</v>
          </cell>
          <cell r="R420" t="str">
            <v>S</v>
          </cell>
          <cell r="S420">
            <v>2</v>
          </cell>
          <cell r="T420" t="str">
            <v>null</v>
          </cell>
          <cell r="U420">
            <v>2</v>
          </cell>
          <cell r="V420">
            <v>0</v>
          </cell>
          <cell r="W420">
            <v>0</v>
          </cell>
          <cell r="X420">
            <v>0</v>
          </cell>
          <cell r="Y420">
            <v>0</v>
          </cell>
          <cell r="Z420">
            <v>0</v>
          </cell>
          <cell r="AA420">
            <v>333</v>
          </cell>
          <cell r="AB420" t="str">
            <v>Ratios/Misc</v>
          </cell>
          <cell r="AC420">
            <v>403</v>
          </cell>
          <cell r="AD420">
            <v>0</v>
          </cell>
          <cell r="AE420" t="str">
            <v>&lt;mc&gt;</v>
          </cell>
          <cell r="AF420" t="str">
            <v>fd_sales</v>
          </cell>
          <cell r="AG420">
            <v>0</v>
          </cell>
          <cell r="AH420">
            <v>0</v>
          </cell>
          <cell r="AI420">
            <v>0</v>
          </cell>
          <cell r="AJ420">
            <v>2</v>
          </cell>
          <cell r="AK420">
            <v>35</v>
          </cell>
          <cell r="AL420">
            <v>0</v>
          </cell>
          <cell r="AM420">
            <v>0</v>
          </cell>
          <cell r="AN420">
            <v>211</v>
          </cell>
          <cell r="AO420" t="str">
            <v>Market cap/sales x</v>
          </cell>
          <cell r="AP420" t="str">
            <v>x</v>
          </cell>
          <cell r="AQ420">
            <v>0</v>
          </cell>
          <cell r="AR420">
            <v>0</v>
          </cell>
          <cell r="AS420" t="str">
            <v>2/35</v>
          </cell>
          <cell r="AT420">
            <v>0</v>
          </cell>
          <cell r="AU420" t="str">
            <v>2</v>
          </cell>
          <cell r="AV420" t="str">
            <v>35</v>
          </cell>
        </row>
        <row r="421">
          <cell r="A421">
            <v>199.6</v>
          </cell>
          <cell r="B421" t="str">
            <v>1r_cashflow_total_debt</v>
          </cell>
          <cell r="C421" t="str">
            <v>cashflow/total debt</v>
          </cell>
          <cell r="D421" t="str">
            <v>(%)</v>
          </cell>
          <cell r="E421">
            <v>0</v>
          </cell>
          <cell r="F421">
            <v>0</v>
          </cell>
          <cell r="G421">
            <v>0</v>
          </cell>
          <cell r="H421">
            <v>0</v>
          </cell>
          <cell r="I421">
            <v>0</v>
          </cell>
          <cell r="J421">
            <v>0</v>
          </cell>
          <cell r="K421">
            <v>0</v>
          </cell>
          <cell r="L421">
            <v>0</v>
          </cell>
          <cell r="M421">
            <v>0</v>
          </cell>
          <cell r="N421" t="str">
            <v>r_cashflow_total_debt</v>
          </cell>
          <cell r="O421">
            <v>0</v>
          </cell>
          <cell r="P421">
            <v>0</v>
          </cell>
          <cell r="Q421">
            <v>0.01</v>
          </cell>
          <cell r="R421" t="str">
            <v>E</v>
          </cell>
          <cell r="S421">
            <v>2</v>
          </cell>
          <cell r="T421" t="str">
            <v>null</v>
          </cell>
          <cell r="U421">
            <v>1</v>
          </cell>
          <cell r="V421">
            <v>0</v>
          </cell>
          <cell r="W421">
            <v>0</v>
          </cell>
          <cell r="X421">
            <v>0</v>
          </cell>
          <cell r="Y421">
            <v>0</v>
          </cell>
          <cell r="Z421">
            <v>0</v>
          </cell>
          <cell r="AA421">
            <v>62</v>
          </cell>
          <cell r="AB421" t="str">
            <v>Ratios/Misc</v>
          </cell>
          <cell r="AC421">
            <v>387</v>
          </cell>
          <cell r="AD421">
            <v>0</v>
          </cell>
          <cell r="AE421">
            <v>0</v>
          </cell>
          <cell r="AF421">
            <v>0</v>
          </cell>
          <cell r="AG421">
            <v>0</v>
          </cell>
          <cell r="AH421">
            <v>0</v>
          </cell>
          <cell r="AI421">
            <v>0</v>
          </cell>
          <cell r="AJ421">
            <v>0</v>
          </cell>
          <cell r="AK421">
            <v>0</v>
          </cell>
          <cell r="AL421">
            <v>0</v>
          </cell>
          <cell r="AM421">
            <v>0</v>
          </cell>
          <cell r="AN421" t="e">
            <v>#N/A</v>
          </cell>
          <cell r="AO421" t="e">
            <v>#N/A</v>
          </cell>
          <cell r="AP421" t="e">
            <v>#N/A</v>
          </cell>
          <cell r="AQ421" t="e">
            <v>#N/A</v>
          </cell>
          <cell r="AR421" t="e">
            <v>#N/A</v>
          </cell>
          <cell r="AS421" t="e">
            <v>#N/A</v>
          </cell>
          <cell r="AT421" t="e">
            <v>#N/A</v>
          </cell>
          <cell r="AU421" t="e">
            <v>#N/A</v>
          </cell>
          <cell r="AV421" t="e">
            <v>#N/A</v>
          </cell>
        </row>
        <row r="422">
          <cell r="A422">
            <v>199.8</v>
          </cell>
          <cell r="B422" t="str">
            <v>1r_op_cash_op_profit</v>
          </cell>
          <cell r="C422" t="str">
            <v>Operating cashflow/operating profit</v>
          </cell>
          <cell r="D422" t="str">
            <v>(%)</v>
          </cell>
          <cell r="E422">
            <v>0</v>
          </cell>
          <cell r="F422">
            <v>0</v>
          </cell>
          <cell r="G422">
            <v>0</v>
          </cell>
          <cell r="H422">
            <v>0</v>
          </cell>
          <cell r="I422">
            <v>0</v>
          </cell>
          <cell r="J422">
            <v>0</v>
          </cell>
          <cell r="K422">
            <v>0</v>
          </cell>
          <cell r="L422">
            <v>0</v>
          </cell>
          <cell r="M422">
            <v>0</v>
          </cell>
          <cell r="N422" t="str">
            <v>r_op_cash_op_profit</v>
          </cell>
          <cell r="O422">
            <v>0</v>
          </cell>
          <cell r="P422">
            <v>0</v>
          </cell>
          <cell r="Q422">
            <v>0.01</v>
          </cell>
          <cell r="R422" t="str">
            <v>E</v>
          </cell>
          <cell r="S422">
            <v>2</v>
          </cell>
          <cell r="T422" t="str">
            <v>null</v>
          </cell>
          <cell r="U422">
            <v>1</v>
          </cell>
          <cell r="V422">
            <v>0</v>
          </cell>
          <cell r="W422">
            <v>0</v>
          </cell>
          <cell r="X422">
            <v>0</v>
          </cell>
          <cell r="Y422">
            <v>0</v>
          </cell>
          <cell r="Z422">
            <v>0</v>
          </cell>
          <cell r="AA422">
            <v>423</v>
          </cell>
          <cell r="AB422" t="str">
            <v>Ratios/Misc</v>
          </cell>
          <cell r="AC422">
            <v>388</v>
          </cell>
          <cell r="AD422">
            <v>0</v>
          </cell>
          <cell r="AE422">
            <v>0</v>
          </cell>
          <cell r="AF422">
            <v>0</v>
          </cell>
          <cell r="AG422">
            <v>0</v>
          </cell>
          <cell r="AH422">
            <v>0</v>
          </cell>
          <cell r="AI422">
            <v>0</v>
          </cell>
          <cell r="AJ422">
            <v>0</v>
          </cell>
          <cell r="AK422">
            <v>0</v>
          </cell>
          <cell r="AL422">
            <v>0</v>
          </cell>
          <cell r="AM422">
            <v>0</v>
          </cell>
          <cell r="AN422" t="e">
            <v>#N/A</v>
          </cell>
          <cell r="AO422" t="e">
            <v>#N/A</v>
          </cell>
          <cell r="AP422" t="e">
            <v>#N/A</v>
          </cell>
          <cell r="AQ422" t="e">
            <v>#N/A</v>
          </cell>
          <cell r="AR422" t="e">
            <v>#N/A</v>
          </cell>
          <cell r="AS422" t="e">
            <v>#N/A</v>
          </cell>
          <cell r="AT422" t="e">
            <v>#N/A</v>
          </cell>
          <cell r="AU422" t="e">
            <v>#N/A</v>
          </cell>
          <cell r="AV422" t="e">
            <v>#N/A</v>
          </cell>
        </row>
        <row r="423">
          <cell r="A423">
            <v>115.7</v>
          </cell>
          <cell r="B423" t="str">
            <v>1r_opcf_opts_after_capex</v>
          </cell>
          <cell r="C423" t="str">
            <v>Cash from operations after capex/operating profit</v>
          </cell>
          <cell r="D423" t="str">
            <v>(%)</v>
          </cell>
          <cell r="E423">
            <v>0</v>
          </cell>
          <cell r="F423">
            <v>0</v>
          </cell>
          <cell r="G423">
            <v>0</v>
          </cell>
          <cell r="H423">
            <v>0</v>
          </cell>
          <cell r="I423">
            <v>0</v>
          </cell>
          <cell r="J423">
            <v>0</v>
          </cell>
          <cell r="K423">
            <v>0</v>
          </cell>
          <cell r="L423">
            <v>0</v>
          </cell>
          <cell r="M423">
            <v>0</v>
          </cell>
          <cell r="N423" t="str">
            <v>r_opcf_opts_after_capex</v>
          </cell>
          <cell r="O423">
            <v>0</v>
          </cell>
          <cell r="P423">
            <v>0</v>
          </cell>
          <cell r="Q423">
            <v>0.01</v>
          </cell>
          <cell r="R423" t="str">
            <v>E</v>
          </cell>
          <cell r="S423">
            <v>2</v>
          </cell>
          <cell r="T423" t="str">
            <v>null</v>
          </cell>
          <cell r="U423">
            <v>1</v>
          </cell>
          <cell r="V423">
            <v>0</v>
          </cell>
          <cell r="W423">
            <v>0</v>
          </cell>
          <cell r="X423">
            <v>0</v>
          </cell>
          <cell r="Y423">
            <v>0</v>
          </cell>
          <cell r="Z423">
            <v>0</v>
          </cell>
          <cell r="AA423">
            <v>421</v>
          </cell>
          <cell r="AB423" t="str">
            <v>Ratios/Misc</v>
          </cell>
          <cell r="AC423">
            <v>388</v>
          </cell>
          <cell r="AD423">
            <v>0</v>
          </cell>
          <cell r="AE423">
            <v>0</v>
          </cell>
          <cell r="AF423">
            <v>0</v>
          </cell>
          <cell r="AG423">
            <v>0</v>
          </cell>
          <cell r="AH423">
            <v>0</v>
          </cell>
          <cell r="AI423">
            <v>0</v>
          </cell>
          <cell r="AJ423">
            <v>0</v>
          </cell>
          <cell r="AK423">
            <v>0</v>
          </cell>
          <cell r="AL423">
            <v>0</v>
          </cell>
          <cell r="AM423">
            <v>0</v>
          </cell>
          <cell r="AN423" t="e">
            <v>#N/A</v>
          </cell>
          <cell r="AO423" t="e">
            <v>#N/A</v>
          </cell>
          <cell r="AP423" t="e">
            <v>#N/A</v>
          </cell>
          <cell r="AQ423" t="e">
            <v>#N/A</v>
          </cell>
          <cell r="AR423" t="e">
            <v>#N/A</v>
          </cell>
          <cell r="AS423" t="e">
            <v>#N/A</v>
          </cell>
          <cell r="AT423" t="e">
            <v>#N/A</v>
          </cell>
          <cell r="AU423" t="e">
            <v>#N/A</v>
          </cell>
          <cell r="AV423" t="e">
            <v>#N/A</v>
          </cell>
        </row>
        <row r="424">
          <cell r="A424">
            <v>212</v>
          </cell>
          <cell r="B424" t="str">
            <v>2r_estimated_total_return</v>
          </cell>
          <cell r="C424" t="str">
            <v>Estimated total return</v>
          </cell>
          <cell r="D424" t="str">
            <v>(%)</v>
          </cell>
          <cell r="E424">
            <v>0</v>
          </cell>
          <cell r="F424">
            <v>0</v>
          </cell>
          <cell r="G424">
            <v>0</v>
          </cell>
          <cell r="H424">
            <v>0</v>
          </cell>
          <cell r="I424">
            <v>0</v>
          </cell>
          <cell r="J424">
            <v>0</v>
          </cell>
          <cell r="K424">
            <v>0</v>
          </cell>
          <cell r="L424">
            <v>0</v>
          </cell>
          <cell r="M424">
            <v>0</v>
          </cell>
          <cell r="N424" t="str">
            <v>r_estimated_total_return</v>
          </cell>
          <cell r="O424">
            <v>0</v>
          </cell>
          <cell r="P424">
            <v>0</v>
          </cell>
          <cell r="Q424">
            <v>0.01</v>
          </cell>
          <cell r="R424" t="str">
            <v>S</v>
          </cell>
          <cell r="S424">
            <v>2</v>
          </cell>
          <cell r="T424" t="str">
            <v>null</v>
          </cell>
          <cell r="U424">
            <v>2</v>
          </cell>
          <cell r="V424">
            <v>0</v>
          </cell>
          <cell r="W424">
            <v>0</v>
          </cell>
          <cell r="X424">
            <v>0</v>
          </cell>
          <cell r="Y424">
            <v>0</v>
          </cell>
          <cell r="Z424">
            <v>0</v>
          </cell>
          <cell r="AA424">
            <v>202</v>
          </cell>
          <cell r="AB424" t="str">
            <v>Ratios/Misc</v>
          </cell>
          <cell r="AC424">
            <v>404</v>
          </cell>
          <cell r="AD424">
            <v>0</v>
          </cell>
          <cell r="AE424" t="str">
            <v>r_dividend_yield</v>
          </cell>
          <cell r="AF424" t="str">
            <v>est_5yr_av_eps_growth</v>
          </cell>
          <cell r="AG424">
            <v>0</v>
          </cell>
          <cell r="AH424">
            <v>0</v>
          </cell>
          <cell r="AI424">
            <v>0</v>
          </cell>
          <cell r="AJ424">
            <v>0</v>
          </cell>
          <cell r="AK424">
            <v>0</v>
          </cell>
          <cell r="AL424">
            <v>0</v>
          </cell>
          <cell r="AM424">
            <v>0</v>
          </cell>
          <cell r="AN424">
            <v>212</v>
          </cell>
          <cell r="AO424" t="str">
            <v>Estimated total return %</v>
          </cell>
          <cell r="AP424" t="str">
            <v>%</v>
          </cell>
          <cell r="AQ424">
            <v>0</v>
          </cell>
          <cell r="AR424">
            <v>0</v>
          </cell>
          <cell r="AS424">
            <v>0</v>
          </cell>
          <cell r="AT424" t="str">
            <v>div yield + estimated 5yr average EPS</v>
          </cell>
          <cell r="AU424" t="e">
            <v>#VALUE!</v>
          </cell>
          <cell r="AV424" t="e">
            <v>#VALUE!</v>
          </cell>
          <cell r="AW424" t="str">
            <v>UNSURE ABOUT FORMULA</v>
          </cell>
        </row>
        <row r="425">
          <cell r="A425">
            <v>213</v>
          </cell>
          <cell r="B425" t="str">
            <v>2r_total_shareholder_return</v>
          </cell>
          <cell r="C425" t="str">
            <v>Total shareholder return</v>
          </cell>
          <cell r="D425" t="str">
            <v>(%)</v>
          </cell>
          <cell r="E425">
            <v>0</v>
          </cell>
          <cell r="F425">
            <v>0</v>
          </cell>
          <cell r="G425">
            <v>0</v>
          </cell>
          <cell r="H425">
            <v>0</v>
          </cell>
          <cell r="I425">
            <v>0</v>
          </cell>
          <cell r="J425">
            <v>0</v>
          </cell>
          <cell r="K425">
            <v>0</v>
          </cell>
          <cell r="L425">
            <v>0</v>
          </cell>
          <cell r="M425">
            <v>0</v>
          </cell>
          <cell r="N425" t="str">
            <v>r_total_shareholder_return</v>
          </cell>
          <cell r="O425">
            <v>0</v>
          </cell>
          <cell r="P425">
            <v>0</v>
          </cell>
          <cell r="Q425">
            <v>0.01</v>
          </cell>
          <cell r="R425" t="str">
            <v>S</v>
          </cell>
          <cell r="S425">
            <v>2</v>
          </cell>
          <cell r="T425" t="str">
            <v>null</v>
          </cell>
          <cell r="U425">
            <v>2</v>
          </cell>
          <cell r="V425">
            <v>0</v>
          </cell>
          <cell r="W425">
            <v>0</v>
          </cell>
          <cell r="X425">
            <v>0</v>
          </cell>
          <cell r="Y425">
            <v>0</v>
          </cell>
          <cell r="Z425">
            <v>0</v>
          </cell>
          <cell r="AA425">
            <v>569</v>
          </cell>
          <cell r="AB425" t="str">
            <v>Ratios/Misc</v>
          </cell>
          <cell r="AC425">
            <v>405</v>
          </cell>
          <cell r="AD425" t="str">
            <v>future market data feed</v>
          </cell>
          <cell r="AE425">
            <v>0</v>
          </cell>
          <cell r="AF425">
            <v>0</v>
          </cell>
          <cell r="AG425">
            <v>0</v>
          </cell>
          <cell r="AH425">
            <v>0</v>
          </cell>
          <cell r="AI425">
            <v>0</v>
          </cell>
          <cell r="AJ425">
            <v>0</v>
          </cell>
          <cell r="AK425">
            <v>0</v>
          </cell>
          <cell r="AL425">
            <v>0</v>
          </cell>
          <cell r="AM425">
            <v>0</v>
          </cell>
          <cell r="AN425">
            <v>213</v>
          </cell>
          <cell r="AO425" t="str">
            <v>Total Shareholder Return %</v>
          </cell>
          <cell r="AP425" t="str">
            <v>%</v>
          </cell>
          <cell r="AQ425">
            <v>0</v>
          </cell>
          <cell r="AR425" t="str">
            <v>future market data feed</v>
          </cell>
          <cell r="AS425" t="str">
            <v>future market data feed</v>
          </cell>
          <cell r="AT425">
            <v>0</v>
          </cell>
          <cell r="AU425" t="e">
            <v>#VALUE!</v>
          </cell>
          <cell r="AV425" t="e">
            <v>#VALUE!</v>
          </cell>
          <cell r="AW425" t="str">
            <v>ADD NEW</v>
          </cell>
          <cell r="AX425" t="str">
            <v>Marketfeed</v>
          </cell>
        </row>
        <row r="426">
          <cell r="A426">
            <v>214</v>
          </cell>
          <cell r="B426" t="str">
            <v>2r_roe</v>
          </cell>
          <cell r="C426" t="str">
            <v>ROE</v>
          </cell>
          <cell r="D426" t="str">
            <v>(%)</v>
          </cell>
          <cell r="E426">
            <v>0</v>
          </cell>
          <cell r="F426">
            <v>0</v>
          </cell>
          <cell r="G426">
            <v>0</v>
          </cell>
          <cell r="H426">
            <v>0</v>
          </cell>
          <cell r="I426">
            <v>0</v>
          </cell>
          <cell r="J426">
            <v>0</v>
          </cell>
          <cell r="K426">
            <v>0</v>
          </cell>
          <cell r="L426">
            <v>0</v>
          </cell>
          <cell r="M426">
            <v>0</v>
          </cell>
          <cell r="N426" t="str">
            <v>r_roe</v>
          </cell>
          <cell r="O426">
            <v>0</v>
          </cell>
          <cell r="P426">
            <v>0</v>
          </cell>
          <cell r="Q426">
            <v>0.01</v>
          </cell>
          <cell r="R426" t="str">
            <v>E</v>
          </cell>
          <cell r="S426">
            <v>2</v>
          </cell>
          <cell r="T426" t="str">
            <v>null</v>
          </cell>
          <cell r="U426">
            <v>2</v>
          </cell>
          <cell r="V426">
            <v>0</v>
          </cell>
          <cell r="W426">
            <v>0</v>
          </cell>
          <cell r="X426">
            <v>0</v>
          </cell>
          <cell r="Y426">
            <v>0</v>
          </cell>
          <cell r="Z426">
            <v>0</v>
          </cell>
          <cell r="AA426">
            <v>512</v>
          </cell>
          <cell r="AB426" t="str">
            <v>Ratios/Misc</v>
          </cell>
          <cell r="AC426">
            <v>406</v>
          </cell>
          <cell r="AD426">
            <v>0</v>
          </cell>
          <cell r="AE426" t="str">
            <v>fd_net_income_adj</v>
          </cell>
          <cell r="AF426" t="str">
            <v>b_ord_sh_holders_funds</v>
          </cell>
          <cell r="AG426">
            <v>0</v>
          </cell>
          <cell r="AH426">
            <v>0</v>
          </cell>
          <cell r="AI426">
            <v>0</v>
          </cell>
          <cell r="AJ426">
            <v>58</v>
          </cell>
          <cell r="AK426">
            <v>167</v>
          </cell>
          <cell r="AL426">
            <v>0</v>
          </cell>
          <cell r="AM426">
            <v>0</v>
          </cell>
          <cell r="AN426">
            <v>214</v>
          </cell>
          <cell r="AO426" t="str">
            <v>ROE %</v>
          </cell>
          <cell r="AP426" t="str">
            <v>%</v>
          </cell>
          <cell r="AQ426" t="str">
            <v>adjusted ROE</v>
          </cell>
          <cell r="AR426">
            <v>0</v>
          </cell>
          <cell r="AS426" t="str">
            <v>58/167</v>
          </cell>
          <cell r="AT426" t="str">
            <v>earnings adjusted/Ordinary shareholders funds</v>
          </cell>
          <cell r="AU426" t="str">
            <v>58</v>
          </cell>
          <cell r="AV426" t="str">
            <v>167</v>
          </cell>
          <cell r="AW426" t="str">
            <v>UNSURE ABOUT FORMULA</v>
          </cell>
        </row>
        <row r="427">
          <cell r="A427">
            <v>214.2</v>
          </cell>
          <cell r="B427" t="str">
            <v>1r_roe_manual</v>
          </cell>
          <cell r="C427" t="str">
            <v>ROE</v>
          </cell>
          <cell r="D427" t="str">
            <v>(%)</v>
          </cell>
          <cell r="E427">
            <v>0</v>
          </cell>
          <cell r="F427">
            <v>0</v>
          </cell>
          <cell r="G427">
            <v>0</v>
          </cell>
          <cell r="H427">
            <v>0</v>
          </cell>
          <cell r="I427">
            <v>0</v>
          </cell>
          <cell r="J427">
            <v>0</v>
          </cell>
          <cell r="K427">
            <v>0</v>
          </cell>
          <cell r="L427">
            <v>0</v>
          </cell>
          <cell r="M427">
            <v>0</v>
          </cell>
          <cell r="N427" t="str">
            <v>r_roe_manual</v>
          </cell>
          <cell r="O427">
            <v>0</v>
          </cell>
          <cell r="P427">
            <v>0</v>
          </cell>
          <cell r="Q427">
            <v>0.01</v>
          </cell>
          <cell r="R427" t="str">
            <v>E</v>
          </cell>
          <cell r="S427">
            <v>2</v>
          </cell>
          <cell r="T427" t="str">
            <v>null</v>
          </cell>
          <cell r="U427">
            <v>1</v>
          </cell>
          <cell r="V427">
            <v>0</v>
          </cell>
          <cell r="W427">
            <v>0</v>
          </cell>
          <cell r="X427">
            <v>0</v>
          </cell>
          <cell r="Y427">
            <v>0</v>
          </cell>
          <cell r="Z427">
            <v>0</v>
          </cell>
          <cell r="AA427">
            <v>512</v>
          </cell>
          <cell r="AB427" t="str">
            <v>Ratios/Misc</v>
          </cell>
          <cell r="AC427">
            <v>406</v>
          </cell>
        </row>
        <row r="428">
          <cell r="A428">
            <v>394</v>
          </cell>
          <cell r="B428" t="str">
            <v>1r_roe_adj</v>
          </cell>
          <cell r="C428" t="str">
            <v>ROE (adjusted for goodwill)</v>
          </cell>
          <cell r="D428" t="str">
            <v>(%)</v>
          </cell>
          <cell r="E428">
            <v>0</v>
          </cell>
          <cell r="F428">
            <v>0</v>
          </cell>
          <cell r="G428">
            <v>0</v>
          </cell>
          <cell r="H428">
            <v>0</v>
          </cell>
          <cell r="I428">
            <v>0</v>
          </cell>
          <cell r="J428">
            <v>0</v>
          </cell>
          <cell r="K428">
            <v>0</v>
          </cell>
          <cell r="L428">
            <v>0</v>
          </cell>
          <cell r="M428">
            <v>0</v>
          </cell>
          <cell r="N428" t="str">
            <v>r_roe_adj</v>
          </cell>
          <cell r="O428">
            <v>0</v>
          </cell>
          <cell r="P428">
            <v>0</v>
          </cell>
          <cell r="Q428">
            <v>0.01</v>
          </cell>
          <cell r="R428" t="str">
            <v>E</v>
          </cell>
          <cell r="S428">
            <v>2</v>
          </cell>
          <cell r="T428" t="str">
            <v>null</v>
          </cell>
          <cell r="U428">
            <v>1</v>
          </cell>
          <cell r="V428">
            <v>0</v>
          </cell>
          <cell r="W428">
            <v>0</v>
          </cell>
          <cell r="X428">
            <v>0</v>
          </cell>
          <cell r="Y428">
            <v>0</v>
          </cell>
          <cell r="Z428">
            <v>0</v>
          </cell>
          <cell r="AA428">
            <v>513</v>
          </cell>
          <cell r="AB428" t="str">
            <v>Ratios/Misc</v>
          </cell>
          <cell r="AC428">
            <v>407</v>
          </cell>
          <cell r="AD428">
            <v>0</v>
          </cell>
          <cell r="AE428">
            <v>0</v>
          </cell>
          <cell r="AF428">
            <v>0</v>
          </cell>
          <cell r="AG428">
            <v>0</v>
          </cell>
          <cell r="AH428">
            <v>0</v>
          </cell>
          <cell r="AI428">
            <v>0</v>
          </cell>
          <cell r="AJ428">
            <v>0</v>
          </cell>
          <cell r="AK428">
            <v>0</v>
          </cell>
          <cell r="AL428">
            <v>0</v>
          </cell>
          <cell r="AM428">
            <v>0</v>
          </cell>
          <cell r="AN428" t="e">
            <v>#N/A</v>
          </cell>
          <cell r="AO428" t="e">
            <v>#N/A</v>
          </cell>
          <cell r="AP428" t="e">
            <v>#N/A</v>
          </cell>
          <cell r="AQ428" t="e">
            <v>#N/A</v>
          </cell>
          <cell r="AR428" t="e">
            <v>#N/A</v>
          </cell>
          <cell r="AS428" t="e">
            <v>#N/A</v>
          </cell>
          <cell r="AT428" t="e">
            <v>#N/A</v>
          </cell>
          <cell r="AU428" t="e">
            <v>#N/A</v>
          </cell>
          <cell r="AV428" t="e">
            <v>#N/A</v>
          </cell>
        </row>
        <row r="429">
          <cell r="A429">
            <v>215</v>
          </cell>
          <cell r="B429" t="str">
            <v>2r_roce</v>
          </cell>
          <cell r="C429" t="str">
            <v>ROCE</v>
          </cell>
          <cell r="D429" t="str">
            <v>(%)</v>
          </cell>
          <cell r="E429">
            <v>0</v>
          </cell>
          <cell r="F429">
            <v>0</v>
          </cell>
          <cell r="G429">
            <v>0</v>
          </cell>
          <cell r="H429">
            <v>0</v>
          </cell>
          <cell r="I429">
            <v>0</v>
          </cell>
          <cell r="J429">
            <v>0</v>
          </cell>
          <cell r="K429">
            <v>0</v>
          </cell>
          <cell r="L429">
            <v>0</v>
          </cell>
          <cell r="M429">
            <v>0</v>
          </cell>
          <cell r="N429" t="str">
            <v>r_roce</v>
          </cell>
          <cell r="O429">
            <v>0</v>
          </cell>
          <cell r="P429">
            <v>0</v>
          </cell>
          <cell r="Q429">
            <v>0.01</v>
          </cell>
          <cell r="R429" t="str">
            <v>E</v>
          </cell>
          <cell r="S429">
            <v>2</v>
          </cell>
          <cell r="T429" t="str">
            <v>null</v>
          </cell>
          <cell r="U429">
            <v>2</v>
          </cell>
          <cell r="V429" t="str">
            <v>UK/US</v>
          </cell>
          <cell r="W429">
            <v>0</v>
          </cell>
          <cell r="X429">
            <v>0</v>
          </cell>
          <cell r="Y429">
            <v>0</v>
          </cell>
          <cell r="Z429">
            <v>0</v>
          </cell>
          <cell r="AA429">
            <v>510</v>
          </cell>
          <cell r="AB429" t="str">
            <v>Ratios/Misc</v>
          </cell>
          <cell r="AC429">
            <v>408</v>
          </cell>
          <cell r="AD429">
            <v>0</v>
          </cell>
          <cell r="AE429" t="str">
            <v>fd_ebit_rec_adj</v>
          </cell>
          <cell r="AF429" t="str">
            <v>b_capital_employed</v>
          </cell>
          <cell r="AG429">
            <v>0</v>
          </cell>
          <cell r="AH429">
            <v>0</v>
          </cell>
          <cell r="AI429">
            <v>0</v>
          </cell>
          <cell r="AJ429">
            <v>46</v>
          </cell>
          <cell r="AK429">
            <v>163</v>
          </cell>
          <cell r="AL429">
            <v>0</v>
          </cell>
          <cell r="AM429">
            <v>0</v>
          </cell>
          <cell r="AN429">
            <v>215</v>
          </cell>
          <cell r="AO429" t="str">
            <v>ROCE %*</v>
          </cell>
          <cell r="AP429" t="str">
            <v>%</v>
          </cell>
          <cell r="AQ429" t="str">
            <v>adjusted ROCE</v>
          </cell>
          <cell r="AR429">
            <v>0</v>
          </cell>
          <cell r="AS429" t="str">
            <v>46/163</v>
          </cell>
          <cell r="AT429" t="str">
            <v>ebit/total assets</v>
          </cell>
          <cell r="AU429" t="str">
            <v>46</v>
          </cell>
          <cell r="AV429" t="str">
            <v>163</v>
          </cell>
        </row>
        <row r="430">
          <cell r="A430">
            <v>215.2</v>
          </cell>
          <cell r="B430" t="str">
            <v>1r_roce_manual</v>
          </cell>
          <cell r="C430" t="str">
            <v>ROCE</v>
          </cell>
          <cell r="D430" t="str">
            <v>(%)</v>
          </cell>
          <cell r="E430">
            <v>0</v>
          </cell>
          <cell r="F430">
            <v>0</v>
          </cell>
          <cell r="G430">
            <v>0</v>
          </cell>
          <cell r="H430">
            <v>0</v>
          </cell>
          <cell r="I430">
            <v>0</v>
          </cell>
          <cell r="J430">
            <v>0</v>
          </cell>
          <cell r="K430">
            <v>0</v>
          </cell>
          <cell r="L430">
            <v>0</v>
          </cell>
          <cell r="M430">
            <v>0</v>
          </cell>
          <cell r="N430" t="str">
            <v>r_roce_manual</v>
          </cell>
          <cell r="O430">
            <v>0</v>
          </cell>
          <cell r="P430">
            <v>0</v>
          </cell>
          <cell r="Q430">
            <v>0.01</v>
          </cell>
          <cell r="R430" t="str">
            <v>E</v>
          </cell>
          <cell r="S430">
            <v>2</v>
          </cell>
          <cell r="T430" t="str">
            <v>null</v>
          </cell>
          <cell r="U430">
            <v>1</v>
          </cell>
          <cell r="V430">
            <v>0</v>
          </cell>
          <cell r="W430">
            <v>0</v>
          </cell>
          <cell r="X430">
            <v>0</v>
          </cell>
          <cell r="Y430">
            <v>0</v>
          </cell>
          <cell r="Z430">
            <v>0</v>
          </cell>
          <cell r="AA430">
            <v>511</v>
          </cell>
          <cell r="AB430" t="str">
            <v>Ratios/Misc</v>
          </cell>
          <cell r="AC430">
            <v>409</v>
          </cell>
          <cell r="AD430">
            <v>0</v>
          </cell>
          <cell r="AE430">
            <v>0</v>
          </cell>
          <cell r="AF430">
            <v>0</v>
          </cell>
          <cell r="AG430">
            <v>0</v>
          </cell>
          <cell r="AH430">
            <v>0</v>
          </cell>
          <cell r="AI430">
            <v>0</v>
          </cell>
          <cell r="AJ430">
            <v>0</v>
          </cell>
          <cell r="AK430">
            <v>0</v>
          </cell>
          <cell r="AL430">
            <v>0</v>
          </cell>
          <cell r="AM430">
            <v>0</v>
          </cell>
          <cell r="AN430" t="e">
            <v>#N/A</v>
          </cell>
          <cell r="AO430" t="e">
            <v>#N/A</v>
          </cell>
          <cell r="AP430" t="e">
            <v>#N/A</v>
          </cell>
          <cell r="AQ430" t="e">
            <v>#N/A</v>
          </cell>
          <cell r="AR430" t="e">
            <v>#N/A</v>
          </cell>
          <cell r="AS430" t="e">
            <v>#N/A</v>
          </cell>
          <cell r="AT430" t="e">
            <v>#N/A</v>
          </cell>
          <cell r="AU430" t="e">
            <v>#N/A</v>
          </cell>
          <cell r="AV430" t="e">
            <v>#N/A</v>
          </cell>
        </row>
        <row r="431">
          <cell r="A431">
            <v>216</v>
          </cell>
          <cell r="B431" t="str">
            <v>2r_roic</v>
          </cell>
          <cell r="C431" t="str">
            <v>ROIC</v>
          </cell>
          <cell r="D431" t="str">
            <v>(%)</v>
          </cell>
          <cell r="E431">
            <v>0</v>
          </cell>
          <cell r="F431">
            <v>0</v>
          </cell>
          <cell r="G431">
            <v>0</v>
          </cell>
          <cell r="H431">
            <v>0</v>
          </cell>
          <cell r="I431">
            <v>0</v>
          </cell>
          <cell r="J431">
            <v>0</v>
          </cell>
          <cell r="K431">
            <v>0</v>
          </cell>
          <cell r="L431">
            <v>0</v>
          </cell>
          <cell r="M431">
            <v>0</v>
          </cell>
          <cell r="N431" t="str">
            <v>r_roic</v>
          </cell>
          <cell r="O431">
            <v>0</v>
          </cell>
          <cell r="P431">
            <v>0</v>
          </cell>
          <cell r="Q431">
            <v>0.01</v>
          </cell>
          <cell r="R431" t="str">
            <v>E</v>
          </cell>
          <cell r="S431">
            <v>2</v>
          </cell>
          <cell r="T431" t="str">
            <v>null</v>
          </cell>
          <cell r="U431">
            <v>2</v>
          </cell>
          <cell r="V431">
            <v>0</v>
          </cell>
          <cell r="W431">
            <v>0</v>
          </cell>
          <cell r="X431">
            <v>0</v>
          </cell>
          <cell r="Y431">
            <v>0</v>
          </cell>
          <cell r="Z431">
            <v>0</v>
          </cell>
          <cell r="AA431">
            <v>514</v>
          </cell>
          <cell r="AB431" t="str">
            <v>Ratios/Misc</v>
          </cell>
          <cell r="AC431">
            <v>410</v>
          </cell>
          <cell r="AD431">
            <v>0</v>
          </cell>
          <cell r="AE431" t="str">
            <v>c_noplat</v>
          </cell>
          <cell r="AF431" t="str">
            <v>b_inv_capital</v>
          </cell>
          <cell r="AG431">
            <v>0</v>
          </cell>
          <cell r="AH431">
            <v>0</v>
          </cell>
          <cell r="AI431">
            <v>0</v>
          </cell>
          <cell r="AJ431">
            <v>216.2</v>
          </cell>
          <cell r="AK431">
            <v>0</v>
          </cell>
          <cell r="AL431">
            <v>0</v>
          </cell>
          <cell r="AM431">
            <v>0</v>
          </cell>
          <cell r="AN431">
            <v>216</v>
          </cell>
          <cell r="AO431" t="str">
            <v>ROIC %</v>
          </cell>
          <cell r="AP431" t="str">
            <v>%</v>
          </cell>
          <cell r="AQ431">
            <v>0</v>
          </cell>
          <cell r="AR431">
            <v>0</v>
          </cell>
          <cell r="AS431" t="str">
            <v>144/168</v>
          </cell>
          <cell r="AT431" t="str">
            <v>NOPLAT /Invested capital</v>
          </cell>
          <cell r="AU431" t="str">
            <v>144</v>
          </cell>
          <cell r="AV431" t="str">
            <v>168</v>
          </cell>
        </row>
        <row r="432">
          <cell r="A432">
            <v>216.2</v>
          </cell>
          <cell r="B432" t="str">
            <v>1r_roic_manual</v>
          </cell>
          <cell r="C432" t="str">
            <v>ROIC</v>
          </cell>
          <cell r="D432" t="str">
            <v>(%)</v>
          </cell>
          <cell r="E432">
            <v>0</v>
          </cell>
          <cell r="F432">
            <v>0</v>
          </cell>
          <cell r="G432">
            <v>0</v>
          </cell>
          <cell r="H432">
            <v>0</v>
          </cell>
          <cell r="I432">
            <v>0</v>
          </cell>
          <cell r="J432">
            <v>0</v>
          </cell>
          <cell r="K432">
            <v>0</v>
          </cell>
          <cell r="L432">
            <v>0</v>
          </cell>
          <cell r="M432">
            <v>0</v>
          </cell>
          <cell r="N432" t="str">
            <v>r_roic_manual</v>
          </cell>
          <cell r="O432">
            <v>0</v>
          </cell>
          <cell r="P432">
            <v>0</v>
          </cell>
          <cell r="Q432">
            <v>0.01</v>
          </cell>
          <cell r="R432" t="str">
            <v>E</v>
          </cell>
          <cell r="S432">
            <v>2</v>
          </cell>
          <cell r="T432" t="str">
            <v>null</v>
          </cell>
          <cell r="U432">
            <v>1</v>
          </cell>
          <cell r="V432">
            <v>0</v>
          </cell>
          <cell r="W432">
            <v>0</v>
          </cell>
          <cell r="X432">
            <v>0</v>
          </cell>
          <cell r="Y432">
            <v>0</v>
          </cell>
          <cell r="Z432">
            <v>0</v>
          </cell>
          <cell r="AA432">
            <v>515</v>
          </cell>
          <cell r="AB432" t="str">
            <v>Ratios/Misc</v>
          </cell>
          <cell r="AC432">
            <v>411</v>
          </cell>
          <cell r="AD432">
            <v>0</v>
          </cell>
          <cell r="AE432">
            <v>0</v>
          </cell>
          <cell r="AF432">
            <v>0</v>
          </cell>
          <cell r="AG432">
            <v>0</v>
          </cell>
          <cell r="AH432">
            <v>0</v>
          </cell>
          <cell r="AI432">
            <v>0</v>
          </cell>
          <cell r="AJ432">
            <v>144</v>
          </cell>
          <cell r="AK432">
            <v>168</v>
          </cell>
          <cell r="AL432">
            <v>0</v>
          </cell>
          <cell r="AM432">
            <v>0</v>
          </cell>
          <cell r="AN432" t="e">
            <v>#N/A</v>
          </cell>
          <cell r="AO432" t="e">
            <v>#N/A</v>
          </cell>
          <cell r="AP432" t="e">
            <v>#N/A</v>
          </cell>
          <cell r="AQ432" t="e">
            <v>#N/A</v>
          </cell>
          <cell r="AR432" t="e">
            <v>#N/A</v>
          </cell>
          <cell r="AS432" t="e">
            <v>#N/A</v>
          </cell>
          <cell r="AT432" t="e">
            <v>#N/A</v>
          </cell>
          <cell r="AU432" t="e">
            <v>#N/A</v>
          </cell>
          <cell r="AV432" t="e">
            <v>#N/A</v>
          </cell>
        </row>
        <row r="433">
          <cell r="A433">
            <v>217</v>
          </cell>
          <cell r="B433" t="str">
            <v>2r_dividend_yield</v>
          </cell>
          <cell r="C433" t="str">
            <v>Dividend yield</v>
          </cell>
          <cell r="D433" t="str">
            <v>(%)</v>
          </cell>
          <cell r="E433">
            <v>0</v>
          </cell>
          <cell r="F433">
            <v>0</v>
          </cell>
          <cell r="G433">
            <v>0</v>
          </cell>
          <cell r="H433">
            <v>0</v>
          </cell>
          <cell r="I433">
            <v>0</v>
          </cell>
          <cell r="J433">
            <v>0</v>
          </cell>
          <cell r="K433">
            <v>0</v>
          </cell>
          <cell r="L433">
            <v>0</v>
          </cell>
          <cell r="M433">
            <v>0</v>
          </cell>
          <cell r="N433" t="str">
            <v>r_dividend_yield</v>
          </cell>
          <cell r="O433">
            <v>0</v>
          </cell>
          <cell r="P433">
            <v>0</v>
          </cell>
          <cell r="Q433">
            <v>0.01</v>
          </cell>
          <cell r="R433" t="str">
            <v>S</v>
          </cell>
          <cell r="S433">
            <v>2</v>
          </cell>
          <cell r="T433" t="str">
            <v>null</v>
          </cell>
          <cell r="U433">
            <v>2</v>
          </cell>
          <cell r="V433" t="str">
            <v>UK</v>
          </cell>
          <cell r="W433">
            <v>0</v>
          </cell>
          <cell r="X433">
            <v>0</v>
          </cell>
          <cell r="Y433">
            <v>0</v>
          </cell>
          <cell r="Z433">
            <v>0</v>
          </cell>
          <cell r="AA433">
            <v>153</v>
          </cell>
          <cell r="AB433" t="str">
            <v>Ratios/Misc</v>
          </cell>
          <cell r="AC433">
            <v>412</v>
          </cell>
          <cell r="AD433">
            <v>0</v>
          </cell>
          <cell r="AE433" t="str">
            <v>dividend_per_share</v>
          </cell>
          <cell r="AF433" t="str">
            <v>&lt;price&gt;</v>
          </cell>
          <cell r="AG433">
            <v>0</v>
          </cell>
          <cell r="AH433">
            <v>0</v>
          </cell>
          <cell r="AI433">
            <v>0</v>
          </cell>
          <cell r="AJ433">
            <v>72</v>
          </cell>
          <cell r="AK433">
            <v>13</v>
          </cell>
          <cell r="AL433">
            <v>0</v>
          </cell>
          <cell r="AM433">
            <v>0</v>
          </cell>
          <cell r="AN433">
            <v>217</v>
          </cell>
          <cell r="AO433" t="str">
            <v>Dividend Yield %*</v>
          </cell>
          <cell r="AP433" t="str">
            <v>%</v>
          </cell>
          <cell r="AQ433">
            <v>0</v>
          </cell>
          <cell r="AR433">
            <v>0</v>
          </cell>
          <cell r="AS433" t="str">
            <v>72/13</v>
          </cell>
          <cell r="AT433" t="str">
            <v>see note on 13</v>
          </cell>
          <cell r="AU433" t="str">
            <v>72</v>
          </cell>
          <cell r="AV433" t="str">
            <v>13</v>
          </cell>
        </row>
        <row r="434">
          <cell r="A434">
            <v>217.5</v>
          </cell>
          <cell r="B434" t="str">
            <v>2r_gross_dividend_yield</v>
          </cell>
          <cell r="C434" t="str">
            <v>Gross dividend yield</v>
          </cell>
          <cell r="D434" t="str">
            <v>(%)</v>
          </cell>
          <cell r="E434">
            <v>0</v>
          </cell>
          <cell r="F434">
            <v>0</v>
          </cell>
          <cell r="G434">
            <v>0</v>
          </cell>
          <cell r="H434">
            <v>0</v>
          </cell>
          <cell r="I434">
            <v>0</v>
          </cell>
          <cell r="J434">
            <v>0</v>
          </cell>
          <cell r="K434">
            <v>0</v>
          </cell>
          <cell r="L434">
            <v>0</v>
          </cell>
          <cell r="M434">
            <v>0</v>
          </cell>
          <cell r="N434" t="str">
            <v>r_gross_dividend_yield</v>
          </cell>
          <cell r="O434">
            <v>0</v>
          </cell>
          <cell r="P434">
            <v>0</v>
          </cell>
          <cell r="Q434">
            <v>0.01</v>
          </cell>
          <cell r="R434" t="str">
            <v>S</v>
          </cell>
          <cell r="S434">
            <v>2</v>
          </cell>
          <cell r="T434" t="str">
            <v>null</v>
          </cell>
          <cell r="U434">
            <v>2</v>
          </cell>
          <cell r="V434">
            <v>0</v>
          </cell>
          <cell r="W434">
            <v>0</v>
          </cell>
          <cell r="X434">
            <v>0</v>
          </cell>
          <cell r="Y434">
            <v>0</v>
          </cell>
          <cell r="Z434">
            <v>0</v>
          </cell>
          <cell r="AA434">
            <v>276</v>
          </cell>
          <cell r="AB434" t="str">
            <v>Ratios/Misc</v>
          </cell>
          <cell r="AC434">
            <v>413</v>
          </cell>
          <cell r="AD434">
            <v>0</v>
          </cell>
          <cell r="AE434" t="str">
            <v>gross_dividend_per_share</v>
          </cell>
          <cell r="AF434" t="str">
            <v>&lt;price&gt;</v>
          </cell>
          <cell r="AG434">
            <v>0</v>
          </cell>
          <cell r="AH434">
            <v>0</v>
          </cell>
          <cell r="AI434">
            <v>0</v>
          </cell>
          <cell r="AJ434">
            <v>0</v>
          </cell>
          <cell r="AK434">
            <v>0</v>
          </cell>
          <cell r="AL434">
            <v>0</v>
          </cell>
          <cell r="AM434">
            <v>0</v>
          </cell>
          <cell r="AN434" t="e">
            <v>#N/A</v>
          </cell>
          <cell r="AO434" t="e">
            <v>#N/A</v>
          </cell>
          <cell r="AP434" t="e">
            <v>#N/A</v>
          </cell>
          <cell r="AQ434" t="e">
            <v>#N/A</v>
          </cell>
          <cell r="AR434" t="e">
            <v>#N/A</v>
          </cell>
          <cell r="AS434" t="e">
            <v>#N/A</v>
          </cell>
          <cell r="AT434" t="e">
            <v>#N/A</v>
          </cell>
          <cell r="AU434" t="e">
            <v>#N/A</v>
          </cell>
          <cell r="AV434" t="e">
            <v>#N/A</v>
          </cell>
          <cell r="AW434" t="str">
            <v>ADD NEW</v>
          </cell>
        </row>
        <row r="435">
          <cell r="A435">
            <v>218</v>
          </cell>
          <cell r="B435" t="str">
            <v>2r_div_yield_rel_sector</v>
          </cell>
          <cell r="C435" t="str">
            <v>Dividend yield relative to sector</v>
          </cell>
          <cell r="D435" t="str">
            <v>Number</v>
          </cell>
          <cell r="E435">
            <v>0</v>
          </cell>
          <cell r="F435">
            <v>0</v>
          </cell>
          <cell r="G435">
            <v>0</v>
          </cell>
          <cell r="H435">
            <v>0</v>
          </cell>
          <cell r="I435">
            <v>0</v>
          </cell>
          <cell r="J435">
            <v>0</v>
          </cell>
          <cell r="K435">
            <v>0</v>
          </cell>
          <cell r="L435">
            <v>0</v>
          </cell>
          <cell r="M435">
            <v>0</v>
          </cell>
          <cell r="N435" t="str">
            <v>r_div_yield_rel_sector</v>
          </cell>
          <cell r="O435">
            <v>0</v>
          </cell>
          <cell r="P435">
            <v>0</v>
          </cell>
          <cell r="Q435">
            <v>1</v>
          </cell>
          <cell r="R435" t="str">
            <v>S</v>
          </cell>
          <cell r="S435">
            <v>2</v>
          </cell>
          <cell r="T435" t="str">
            <v>null</v>
          </cell>
          <cell r="U435">
            <v>2</v>
          </cell>
          <cell r="V435">
            <v>0</v>
          </cell>
          <cell r="W435">
            <v>0</v>
          </cell>
          <cell r="X435">
            <v>0</v>
          </cell>
          <cell r="Y435">
            <v>0</v>
          </cell>
          <cell r="Z435">
            <v>0</v>
          </cell>
          <cell r="AA435">
            <v>155</v>
          </cell>
          <cell r="AB435" t="str">
            <v>Ratios/Misc</v>
          </cell>
          <cell r="AC435">
            <v>414</v>
          </cell>
          <cell r="AD435">
            <v>0</v>
          </cell>
          <cell r="AE435">
            <v>0</v>
          </cell>
          <cell r="AF435">
            <v>0</v>
          </cell>
          <cell r="AG435">
            <v>0</v>
          </cell>
          <cell r="AH435">
            <v>0</v>
          </cell>
          <cell r="AI435">
            <v>0</v>
          </cell>
          <cell r="AJ435">
            <v>0</v>
          </cell>
          <cell r="AK435">
            <v>0</v>
          </cell>
          <cell r="AL435">
            <v>0</v>
          </cell>
          <cell r="AM435">
            <v>0</v>
          </cell>
          <cell r="AN435">
            <v>218</v>
          </cell>
          <cell r="AO435" t="str">
            <v>Dividend Yield relative to sector*</v>
          </cell>
          <cell r="AP435" t="str">
            <v>%</v>
          </cell>
          <cell r="AQ435">
            <v>0</v>
          </cell>
          <cell r="AR435">
            <v>0</v>
          </cell>
          <cell r="AS435" t="str">
            <v>(217/Dividend Yield of local sector as calculated by market model and apportioned to match the year end of the company)*100</v>
          </cell>
          <cell r="AT435">
            <v>0</v>
          </cell>
          <cell r="AU435" t="str">
            <v>(217</v>
          </cell>
          <cell r="AV435" t="str">
            <v>Dividend Yield of local sector as calculated by market model and apportioned to match the year end of the company)*100</v>
          </cell>
          <cell r="AW435" t="str">
            <v>Relative</v>
          </cell>
        </row>
        <row r="436">
          <cell r="A436">
            <v>219</v>
          </cell>
          <cell r="B436" t="str">
            <v>2r_div_yield_rel_market</v>
          </cell>
          <cell r="C436" t="str">
            <v>Dividend yield relative to market</v>
          </cell>
          <cell r="D436" t="str">
            <v>Number</v>
          </cell>
          <cell r="E436">
            <v>0</v>
          </cell>
          <cell r="F436">
            <v>0</v>
          </cell>
          <cell r="G436">
            <v>0</v>
          </cell>
          <cell r="H436">
            <v>0</v>
          </cell>
          <cell r="I436">
            <v>0</v>
          </cell>
          <cell r="J436">
            <v>0</v>
          </cell>
          <cell r="K436">
            <v>0</v>
          </cell>
          <cell r="L436">
            <v>0</v>
          </cell>
          <cell r="M436">
            <v>0</v>
          </cell>
          <cell r="N436" t="str">
            <v>r_div_yield_rel_market</v>
          </cell>
          <cell r="O436">
            <v>0</v>
          </cell>
          <cell r="P436">
            <v>0</v>
          </cell>
          <cell r="Q436">
            <v>1</v>
          </cell>
          <cell r="R436" t="str">
            <v>S</v>
          </cell>
          <cell r="S436">
            <v>2</v>
          </cell>
          <cell r="T436" t="str">
            <v>null</v>
          </cell>
          <cell r="U436">
            <v>2</v>
          </cell>
          <cell r="V436">
            <v>0</v>
          </cell>
          <cell r="W436">
            <v>0</v>
          </cell>
          <cell r="X436">
            <v>0</v>
          </cell>
          <cell r="Y436">
            <v>0</v>
          </cell>
          <cell r="Z436">
            <v>0</v>
          </cell>
          <cell r="AA436">
            <v>154</v>
          </cell>
          <cell r="AB436" t="str">
            <v>Ratios/Misc</v>
          </cell>
          <cell r="AC436">
            <v>415</v>
          </cell>
          <cell r="AD436">
            <v>0</v>
          </cell>
          <cell r="AE436">
            <v>0</v>
          </cell>
          <cell r="AF436">
            <v>0</v>
          </cell>
          <cell r="AG436">
            <v>0</v>
          </cell>
          <cell r="AH436">
            <v>0</v>
          </cell>
          <cell r="AI436">
            <v>0</v>
          </cell>
          <cell r="AJ436">
            <v>0</v>
          </cell>
          <cell r="AK436">
            <v>0</v>
          </cell>
          <cell r="AL436">
            <v>0</v>
          </cell>
          <cell r="AM436">
            <v>0</v>
          </cell>
          <cell r="AN436">
            <v>219</v>
          </cell>
          <cell r="AO436" t="str">
            <v>Dividend Yield relative to market*</v>
          </cell>
          <cell r="AP436" t="str">
            <v>%</v>
          </cell>
          <cell r="AQ436">
            <v>0</v>
          </cell>
          <cell r="AR436">
            <v>0</v>
          </cell>
          <cell r="AS436" t="str">
            <v>(217/Dividend Yield of local market as calculated by market model and apportioned to match the year end of the company)*100</v>
          </cell>
          <cell r="AT436">
            <v>0</v>
          </cell>
          <cell r="AU436" t="str">
            <v>(217</v>
          </cell>
          <cell r="AV436" t="str">
            <v>Dividend Yield of local market as calculated by market model and apportioned to match the year end of the company)*100</v>
          </cell>
          <cell r="AW436" t="str">
            <v>Relative</v>
          </cell>
        </row>
        <row r="437">
          <cell r="A437">
            <v>220</v>
          </cell>
          <cell r="B437" t="str">
            <v>2r_net_debt_cap_emp</v>
          </cell>
          <cell r="C437" t="str">
            <v>Net debt/capital employed</v>
          </cell>
          <cell r="D437" t="str">
            <v>(%)</v>
          </cell>
          <cell r="E437">
            <v>0</v>
          </cell>
          <cell r="F437">
            <v>0</v>
          </cell>
          <cell r="G437">
            <v>0</v>
          </cell>
          <cell r="H437">
            <v>0</v>
          </cell>
          <cell r="I437">
            <v>0</v>
          </cell>
          <cell r="J437">
            <v>0</v>
          </cell>
          <cell r="K437">
            <v>0</v>
          </cell>
          <cell r="L437">
            <v>0</v>
          </cell>
          <cell r="M437">
            <v>0</v>
          </cell>
          <cell r="N437" t="str">
            <v>r_net_debt_cap_emp</v>
          </cell>
          <cell r="O437">
            <v>0</v>
          </cell>
          <cell r="P437">
            <v>0</v>
          </cell>
          <cell r="Q437">
            <v>0.01</v>
          </cell>
          <cell r="R437" t="str">
            <v>E</v>
          </cell>
          <cell r="S437">
            <v>2</v>
          </cell>
          <cell r="T437" t="str">
            <v>null</v>
          </cell>
          <cell r="U437">
            <v>2</v>
          </cell>
          <cell r="V437">
            <v>0</v>
          </cell>
          <cell r="W437">
            <v>0</v>
          </cell>
          <cell r="X437">
            <v>0</v>
          </cell>
          <cell r="Y437">
            <v>0</v>
          </cell>
          <cell r="Z437">
            <v>0</v>
          </cell>
          <cell r="AA437">
            <v>365</v>
          </cell>
          <cell r="AB437" t="str">
            <v>Ratios/Misc</v>
          </cell>
          <cell r="AC437">
            <v>416</v>
          </cell>
          <cell r="AD437">
            <v>0</v>
          </cell>
          <cell r="AE437" t="str">
            <v>net_cash_debt_mv</v>
          </cell>
          <cell r="AF437" t="str">
            <v>b_capital_employed</v>
          </cell>
          <cell r="AG437">
            <v>0</v>
          </cell>
          <cell r="AH437">
            <v>0</v>
          </cell>
          <cell r="AI437">
            <v>0</v>
          </cell>
          <cell r="AJ437">
            <v>0</v>
          </cell>
          <cell r="AK437">
            <v>0</v>
          </cell>
          <cell r="AL437">
            <v>0</v>
          </cell>
          <cell r="AM437">
            <v>0</v>
          </cell>
          <cell r="AN437">
            <v>220</v>
          </cell>
          <cell r="AO437" t="str">
            <v>Net debt/Capital Employed %</v>
          </cell>
          <cell r="AP437" t="str">
            <v>%</v>
          </cell>
          <cell r="AQ437">
            <v>0</v>
          </cell>
          <cell r="AR437">
            <v>0</v>
          </cell>
          <cell r="AS437" t="str">
            <v>if(161&gt;=0, na, -161/163)</v>
          </cell>
          <cell r="AT437">
            <v>0</v>
          </cell>
          <cell r="AU437" t="str">
            <v>if(161&gt;=0, na, -161</v>
          </cell>
          <cell r="AV437" t="str">
            <v>163)</v>
          </cell>
        </row>
        <row r="438">
          <cell r="A438">
            <v>221</v>
          </cell>
          <cell r="B438" t="str">
            <v>2r_net_debt_inv_cap</v>
          </cell>
          <cell r="C438" t="str">
            <v>Net debt/invested capital</v>
          </cell>
          <cell r="D438" t="str">
            <v>(%)</v>
          </cell>
          <cell r="E438">
            <v>0</v>
          </cell>
          <cell r="F438">
            <v>0</v>
          </cell>
          <cell r="G438">
            <v>0</v>
          </cell>
          <cell r="H438">
            <v>0</v>
          </cell>
          <cell r="I438">
            <v>0</v>
          </cell>
          <cell r="J438">
            <v>0</v>
          </cell>
          <cell r="K438">
            <v>0</v>
          </cell>
          <cell r="L438">
            <v>0</v>
          </cell>
          <cell r="M438">
            <v>0</v>
          </cell>
          <cell r="N438" t="str">
            <v>r_net_debt_inv_cap</v>
          </cell>
          <cell r="O438">
            <v>0</v>
          </cell>
          <cell r="P438">
            <v>0</v>
          </cell>
          <cell r="Q438">
            <v>0.01</v>
          </cell>
          <cell r="R438" t="str">
            <v>E</v>
          </cell>
          <cell r="S438">
            <v>2</v>
          </cell>
          <cell r="T438" t="str">
            <v>null</v>
          </cell>
          <cell r="U438">
            <v>2</v>
          </cell>
          <cell r="V438">
            <v>0</v>
          </cell>
          <cell r="W438">
            <v>0</v>
          </cell>
          <cell r="X438">
            <v>0</v>
          </cell>
          <cell r="Y438">
            <v>0</v>
          </cell>
          <cell r="Z438">
            <v>0</v>
          </cell>
          <cell r="AA438">
            <v>367</v>
          </cell>
          <cell r="AB438" t="str">
            <v>Ratios/Misc</v>
          </cell>
          <cell r="AC438">
            <v>417</v>
          </cell>
          <cell r="AD438">
            <v>0</v>
          </cell>
          <cell r="AE438" t="str">
            <v>net_cash_debt_mv</v>
          </cell>
          <cell r="AF438" t="str">
            <v>b_inv_capital</v>
          </cell>
          <cell r="AG438">
            <v>0</v>
          </cell>
          <cell r="AH438">
            <v>0</v>
          </cell>
          <cell r="AI438">
            <v>0</v>
          </cell>
          <cell r="AJ438">
            <v>0</v>
          </cell>
          <cell r="AK438">
            <v>0</v>
          </cell>
          <cell r="AL438">
            <v>0</v>
          </cell>
          <cell r="AM438">
            <v>0</v>
          </cell>
          <cell r="AN438">
            <v>221</v>
          </cell>
          <cell r="AO438" t="str">
            <v>Net Debt/Invested Capital</v>
          </cell>
          <cell r="AP438" t="str">
            <v>%</v>
          </cell>
          <cell r="AQ438">
            <v>0</v>
          </cell>
          <cell r="AR438">
            <v>0</v>
          </cell>
          <cell r="AS438" t="str">
            <v>if(161&gt;=0, na, -161/168)</v>
          </cell>
          <cell r="AT438">
            <v>0</v>
          </cell>
          <cell r="AU438" t="str">
            <v>if(161&gt;=0, na, -161</v>
          </cell>
          <cell r="AV438" t="str">
            <v>168)</v>
          </cell>
        </row>
        <row r="439">
          <cell r="A439">
            <v>222</v>
          </cell>
          <cell r="B439" t="str">
            <v>2r_net_debt_ev</v>
          </cell>
          <cell r="C439" t="str">
            <v>Net debt/EV</v>
          </cell>
          <cell r="D439" t="str">
            <v>(%)</v>
          </cell>
          <cell r="E439">
            <v>0</v>
          </cell>
          <cell r="F439">
            <v>0</v>
          </cell>
          <cell r="G439">
            <v>0</v>
          </cell>
          <cell r="H439">
            <v>0</v>
          </cell>
          <cell r="I439">
            <v>0</v>
          </cell>
          <cell r="J439">
            <v>0</v>
          </cell>
          <cell r="K439">
            <v>0</v>
          </cell>
          <cell r="L439">
            <v>0</v>
          </cell>
          <cell r="M439">
            <v>0</v>
          </cell>
          <cell r="N439" t="str">
            <v>r_net_debt_ev</v>
          </cell>
          <cell r="O439">
            <v>0</v>
          </cell>
          <cell r="P439">
            <v>0</v>
          </cell>
          <cell r="Q439">
            <v>0.01</v>
          </cell>
          <cell r="R439" t="str">
            <v>E</v>
          </cell>
          <cell r="S439">
            <v>2</v>
          </cell>
          <cell r="T439" t="str">
            <v>null</v>
          </cell>
          <cell r="U439">
            <v>2</v>
          </cell>
          <cell r="V439">
            <v>0</v>
          </cell>
          <cell r="W439">
            <v>0</v>
          </cell>
          <cell r="X439">
            <v>0</v>
          </cell>
          <cell r="Y439">
            <v>0</v>
          </cell>
          <cell r="Z439">
            <v>0</v>
          </cell>
          <cell r="AA439">
            <v>366</v>
          </cell>
          <cell r="AB439" t="str">
            <v>Ratios/Misc</v>
          </cell>
          <cell r="AC439">
            <v>418</v>
          </cell>
          <cell r="AD439">
            <v>0</v>
          </cell>
          <cell r="AE439" t="str">
            <v>net_cash_debt_mv</v>
          </cell>
          <cell r="AF439" t="str">
            <v>&lt;ev&gt;</v>
          </cell>
          <cell r="AG439">
            <v>0</v>
          </cell>
          <cell r="AH439">
            <v>0</v>
          </cell>
          <cell r="AI439">
            <v>0</v>
          </cell>
          <cell r="AJ439">
            <v>0</v>
          </cell>
          <cell r="AK439">
            <v>0</v>
          </cell>
          <cell r="AL439">
            <v>0</v>
          </cell>
          <cell r="AM439">
            <v>0</v>
          </cell>
          <cell r="AN439">
            <v>222</v>
          </cell>
          <cell r="AO439" t="str">
            <v>Net debt/EV %</v>
          </cell>
          <cell r="AP439" t="str">
            <v>%</v>
          </cell>
          <cell r="AQ439">
            <v>0</v>
          </cell>
          <cell r="AR439">
            <v>0</v>
          </cell>
          <cell r="AS439" t="str">
            <v>if(161&gt;=0, na, -161/3)</v>
          </cell>
          <cell r="AT439">
            <v>0</v>
          </cell>
          <cell r="AU439" t="str">
            <v>if(161&gt;=0, na, -161</v>
          </cell>
          <cell r="AV439" t="str">
            <v>3)</v>
          </cell>
        </row>
        <row r="440">
          <cell r="A440">
            <v>426</v>
          </cell>
          <cell r="B440" t="str">
            <v>1r_gearing</v>
          </cell>
          <cell r="C440" t="str">
            <v>Net debt/shareholders funds (net gearing)</v>
          </cell>
          <cell r="D440" t="str">
            <v>(%)</v>
          </cell>
          <cell r="E440">
            <v>0</v>
          </cell>
          <cell r="F440">
            <v>0</v>
          </cell>
          <cell r="G440">
            <v>0</v>
          </cell>
          <cell r="H440">
            <v>0</v>
          </cell>
          <cell r="I440">
            <v>0</v>
          </cell>
          <cell r="J440">
            <v>0</v>
          </cell>
          <cell r="K440">
            <v>0</v>
          </cell>
          <cell r="L440">
            <v>0</v>
          </cell>
          <cell r="M440">
            <v>0</v>
          </cell>
          <cell r="N440" t="str">
            <v>r_gearing</v>
          </cell>
          <cell r="O440">
            <v>0</v>
          </cell>
          <cell r="P440">
            <v>0</v>
          </cell>
          <cell r="Q440">
            <v>0.01</v>
          </cell>
          <cell r="R440" t="str">
            <v>E</v>
          </cell>
          <cell r="S440">
            <v>2</v>
          </cell>
          <cell r="T440" t="str">
            <v>null</v>
          </cell>
          <cell r="U440">
            <v>1</v>
          </cell>
          <cell r="V440" t="str">
            <v>UK/US</v>
          </cell>
          <cell r="W440">
            <v>0</v>
          </cell>
          <cell r="X440">
            <v>0</v>
          </cell>
          <cell r="Y440">
            <v>0</v>
          </cell>
          <cell r="Z440">
            <v>0</v>
          </cell>
          <cell r="AA440">
            <v>371</v>
          </cell>
          <cell r="AB440" t="str">
            <v>Ratios/Misc</v>
          </cell>
          <cell r="AC440">
            <v>419</v>
          </cell>
          <cell r="AD440">
            <v>0</v>
          </cell>
          <cell r="AE440">
            <v>0</v>
          </cell>
          <cell r="AF440">
            <v>0</v>
          </cell>
          <cell r="AG440">
            <v>0</v>
          </cell>
          <cell r="AH440">
            <v>0</v>
          </cell>
          <cell r="AI440">
            <v>0</v>
          </cell>
          <cell r="AJ440">
            <v>0</v>
          </cell>
          <cell r="AK440">
            <v>0</v>
          </cell>
          <cell r="AL440">
            <v>0</v>
          </cell>
          <cell r="AM440">
            <v>0</v>
          </cell>
          <cell r="AN440" t="e">
            <v>#N/A</v>
          </cell>
          <cell r="AO440" t="e">
            <v>#N/A</v>
          </cell>
          <cell r="AP440" t="e">
            <v>#N/A</v>
          </cell>
          <cell r="AQ440" t="e">
            <v>#N/A</v>
          </cell>
          <cell r="AR440" t="e">
            <v>#N/A</v>
          </cell>
          <cell r="AS440" t="e">
            <v>#N/A</v>
          </cell>
          <cell r="AT440" t="e">
            <v>#N/A</v>
          </cell>
          <cell r="AU440" t="e">
            <v>#N/A</v>
          </cell>
          <cell r="AV440" t="e">
            <v>#N/A</v>
          </cell>
        </row>
        <row r="441">
          <cell r="A441">
            <v>223</v>
          </cell>
          <cell r="B441" t="str">
            <v>1r_gearing</v>
          </cell>
          <cell r="C441" t="str">
            <v>Net gearing</v>
          </cell>
          <cell r="D441" t="str">
            <v>(%)</v>
          </cell>
          <cell r="E441">
            <v>0</v>
          </cell>
          <cell r="F441">
            <v>0</v>
          </cell>
          <cell r="G441">
            <v>0</v>
          </cell>
          <cell r="H441">
            <v>0</v>
          </cell>
          <cell r="I441">
            <v>0</v>
          </cell>
          <cell r="J441">
            <v>0</v>
          </cell>
          <cell r="K441">
            <v>0</v>
          </cell>
          <cell r="L441">
            <v>0</v>
          </cell>
          <cell r="M441">
            <v>0</v>
          </cell>
          <cell r="N441" t="str">
            <v>r_gearing</v>
          </cell>
          <cell r="O441">
            <v>0</v>
          </cell>
          <cell r="P441">
            <v>0</v>
          </cell>
          <cell r="Q441">
            <v>0.01</v>
          </cell>
          <cell r="R441" t="str">
            <v>E</v>
          </cell>
          <cell r="S441">
            <v>2</v>
          </cell>
          <cell r="T441" t="str">
            <v>null</v>
          </cell>
          <cell r="U441">
            <v>1</v>
          </cell>
          <cell r="V441" t="str">
            <v>UK/US</v>
          </cell>
          <cell r="W441">
            <v>0</v>
          </cell>
          <cell r="X441">
            <v>0</v>
          </cell>
          <cell r="Y441">
            <v>0</v>
          </cell>
          <cell r="Z441">
            <v>0</v>
          </cell>
          <cell r="AA441">
            <v>372</v>
          </cell>
          <cell r="AB441" t="str">
            <v>Ratios/Misc</v>
          </cell>
          <cell r="AC441">
            <v>420</v>
          </cell>
          <cell r="AD441">
            <v>0</v>
          </cell>
          <cell r="AE441">
            <v>0</v>
          </cell>
          <cell r="AF441">
            <v>0</v>
          </cell>
          <cell r="AG441">
            <v>0</v>
          </cell>
          <cell r="AH441">
            <v>0</v>
          </cell>
          <cell r="AI441">
            <v>0</v>
          </cell>
          <cell r="AJ441">
            <v>0</v>
          </cell>
          <cell r="AK441">
            <v>0</v>
          </cell>
          <cell r="AL441">
            <v>0</v>
          </cell>
          <cell r="AM441">
            <v>0</v>
          </cell>
          <cell r="AN441">
            <v>223</v>
          </cell>
          <cell r="AO441" t="str">
            <v>Gearing %*</v>
          </cell>
          <cell r="AP441" t="str">
            <v>%</v>
          </cell>
          <cell r="AQ441" t="str">
            <v>Net gearing</v>
          </cell>
          <cell r="AR441">
            <v>0</v>
          </cell>
          <cell r="AS441">
            <v>0</v>
          </cell>
          <cell r="AT441">
            <v>0</v>
          </cell>
          <cell r="AU441" t="e">
            <v>#VALUE!</v>
          </cell>
          <cell r="AV441" t="e">
            <v>#VALUE!</v>
          </cell>
        </row>
        <row r="442">
          <cell r="A442">
            <v>224</v>
          </cell>
          <cell r="B442" t="str">
            <v>2r_net_debt_market_cap</v>
          </cell>
          <cell r="C442" t="str">
            <v>Net debt/market cap</v>
          </cell>
          <cell r="D442" t="str">
            <v>(%)</v>
          </cell>
          <cell r="E442">
            <v>0</v>
          </cell>
          <cell r="F442">
            <v>0</v>
          </cell>
          <cell r="G442">
            <v>0</v>
          </cell>
          <cell r="H442">
            <v>0</v>
          </cell>
          <cell r="I442">
            <v>0</v>
          </cell>
          <cell r="J442">
            <v>0</v>
          </cell>
          <cell r="K442">
            <v>0</v>
          </cell>
          <cell r="L442">
            <v>0</v>
          </cell>
          <cell r="M442">
            <v>0</v>
          </cell>
          <cell r="N442" t="str">
            <v>r_net_debt_market_cap</v>
          </cell>
          <cell r="O442">
            <v>0</v>
          </cell>
          <cell r="P442">
            <v>0</v>
          </cell>
          <cell r="Q442">
            <v>0.01</v>
          </cell>
          <cell r="R442" t="str">
            <v>S</v>
          </cell>
          <cell r="S442">
            <v>2</v>
          </cell>
          <cell r="T442" t="str">
            <v>null</v>
          </cell>
          <cell r="U442">
            <v>2</v>
          </cell>
          <cell r="V442">
            <v>0</v>
          </cell>
          <cell r="W442">
            <v>0</v>
          </cell>
          <cell r="X442">
            <v>0</v>
          </cell>
          <cell r="Y442">
            <v>0</v>
          </cell>
          <cell r="Z442">
            <v>0</v>
          </cell>
          <cell r="AA442">
            <v>368</v>
          </cell>
          <cell r="AB442" t="str">
            <v>Ratios/Misc</v>
          </cell>
          <cell r="AC442">
            <v>421</v>
          </cell>
          <cell r="AD442">
            <v>0</v>
          </cell>
          <cell r="AE442" t="str">
            <v>net_cash_debt_mv</v>
          </cell>
          <cell r="AF442" t="str">
            <v>&lt;mc&gt;</v>
          </cell>
          <cell r="AG442">
            <v>0</v>
          </cell>
          <cell r="AH442">
            <v>0</v>
          </cell>
          <cell r="AI442">
            <v>0</v>
          </cell>
          <cell r="AJ442">
            <v>161</v>
          </cell>
          <cell r="AK442">
            <v>2</v>
          </cell>
          <cell r="AL442">
            <v>0</v>
          </cell>
          <cell r="AM442">
            <v>0</v>
          </cell>
          <cell r="AN442">
            <v>224</v>
          </cell>
          <cell r="AO442" t="str">
            <v>net debt/market cap %</v>
          </cell>
          <cell r="AP442" t="str">
            <v>%</v>
          </cell>
          <cell r="AQ442">
            <v>0</v>
          </cell>
          <cell r="AR442">
            <v>0</v>
          </cell>
          <cell r="AS442" t="str">
            <v>161/2</v>
          </cell>
          <cell r="AT442">
            <v>0</v>
          </cell>
          <cell r="AU442" t="str">
            <v>161</v>
          </cell>
          <cell r="AV442" t="str">
            <v>2</v>
          </cell>
        </row>
        <row r="443">
          <cell r="A443">
            <v>224.5</v>
          </cell>
          <cell r="B443" t="str">
            <v>2r_nebtdebt_reg_cap_value</v>
          </cell>
          <cell r="C443" t="str">
            <v>Net debt/regulatory capital value</v>
          </cell>
          <cell r="D443" t="str">
            <v>(%)</v>
          </cell>
          <cell r="E443">
            <v>0</v>
          </cell>
          <cell r="F443">
            <v>0</v>
          </cell>
          <cell r="G443">
            <v>0</v>
          </cell>
          <cell r="H443">
            <v>0</v>
          </cell>
          <cell r="I443">
            <v>0</v>
          </cell>
          <cell r="J443">
            <v>0</v>
          </cell>
          <cell r="K443">
            <v>0</v>
          </cell>
          <cell r="L443">
            <v>0</v>
          </cell>
          <cell r="M443">
            <v>0</v>
          </cell>
          <cell r="N443" t="str">
            <v>r_nebtdebt_reg_cap_value</v>
          </cell>
          <cell r="O443">
            <v>0</v>
          </cell>
          <cell r="P443">
            <v>0</v>
          </cell>
          <cell r="Q443">
            <v>1</v>
          </cell>
          <cell r="R443" t="str">
            <v>E</v>
          </cell>
          <cell r="S443">
            <v>2</v>
          </cell>
          <cell r="T443" t="str">
            <v>null</v>
          </cell>
          <cell r="U443">
            <v>2</v>
          </cell>
          <cell r="V443">
            <v>0</v>
          </cell>
          <cell r="W443">
            <v>0</v>
          </cell>
          <cell r="X443">
            <v>0</v>
          </cell>
          <cell r="Y443">
            <v>0</v>
          </cell>
          <cell r="Z443">
            <v>0</v>
          </cell>
          <cell r="AA443">
            <v>370</v>
          </cell>
          <cell r="AB443" t="str">
            <v>Ratios/Misc</v>
          </cell>
          <cell r="AC443">
            <v>422</v>
          </cell>
          <cell r="AD443">
            <v>0</v>
          </cell>
          <cell r="AE443" t="str">
            <v>b_net_cash</v>
          </cell>
          <cell r="AF443" t="str">
            <v>property?</v>
          </cell>
          <cell r="AG443">
            <v>0</v>
          </cell>
          <cell r="AH443">
            <v>0</v>
          </cell>
          <cell r="AI443">
            <v>0</v>
          </cell>
          <cell r="AJ443">
            <v>0</v>
          </cell>
          <cell r="AK443">
            <v>0</v>
          </cell>
          <cell r="AL443">
            <v>0</v>
          </cell>
          <cell r="AM443">
            <v>0</v>
          </cell>
          <cell r="AN443" t="e">
            <v>#N/A</v>
          </cell>
          <cell r="AO443" t="e">
            <v>#N/A</v>
          </cell>
          <cell r="AP443" t="e">
            <v>#N/A</v>
          </cell>
          <cell r="AQ443" t="e">
            <v>#N/A</v>
          </cell>
          <cell r="AR443" t="e">
            <v>#N/A</v>
          </cell>
          <cell r="AS443" t="e">
            <v>#N/A</v>
          </cell>
          <cell r="AT443" t="e">
            <v>#N/A</v>
          </cell>
          <cell r="AU443" t="e">
            <v>#N/A</v>
          </cell>
          <cell r="AV443" t="e">
            <v>#N/A</v>
          </cell>
        </row>
        <row r="444">
          <cell r="A444">
            <v>225</v>
          </cell>
          <cell r="B444" t="str">
            <v>2r_premium_disc_nav</v>
          </cell>
          <cell r="C444" t="str">
            <v>Premium (disc) to NAV</v>
          </cell>
          <cell r="D444" t="str">
            <v>(%)</v>
          </cell>
          <cell r="E444">
            <v>0</v>
          </cell>
          <cell r="F444">
            <v>0</v>
          </cell>
          <cell r="G444">
            <v>0</v>
          </cell>
          <cell r="H444">
            <v>0</v>
          </cell>
          <cell r="I444">
            <v>0</v>
          </cell>
          <cell r="J444">
            <v>0</v>
          </cell>
          <cell r="K444">
            <v>0</v>
          </cell>
          <cell r="L444">
            <v>0</v>
          </cell>
          <cell r="M444">
            <v>0</v>
          </cell>
          <cell r="N444" t="str">
            <v>r_premium_disc_nav</v>
          </cell>
          <cell r="O444">
            <v>0</v>
          </cell>
          <cell r="P444">
            <v>0</v>
          </cell>
          <cell r="Q444">
            <v>0.01</v>
          </cell>
          <cell r="R444" t="str">
            <v>S</v>
          </cell>
          <cell r="S444">
            <v>2</v>
          </cell>
          <cell r="T444" t="str">
            <v>null</v>
          </cell>
          <cell r="U444">
            <v>2</v>
          </cell>
          <cell r="V444">
            <v>0</v>
          </cell>
          <cell r="W444">
            <v>0</v>
          </cell>
          <cell r="X444">
            <v>0</v>
          </cell>
          <cell r="Y444">
            <v>0</v>
          </cell>
          <cell r="Z444">
            <v>0</v>
          </cell>
          <cell r="AA444">
            <v>475</v>
          </cell>
          <cell r="AB444" t="str">
            <v>Ratios/Misc</v>
          </cell>
          <cell r="AC444">
            <v>423</v>
          </cell>
          <cell r="AD444">
            <v>0</v>
          </cell>
          <cell r="AE444" t="str">
            <v>&lt;price&gt;</v>
          </cell>
          <cell r="AF444" t="str">
            <v>book_value_per_share</v>
          </cell>
          <cell r="AG444">
            <v>0</v>
          </cell>
          <cell r="AH444">
            <v>0</v>
          </cell>
          <cell r="AI444">
            <v>0</v>
          </cell>
          <cell r="AJ444">
            <v>170</v>
          </cell>
          <cell r="AK444">
            <v>13</v>
          </cell>
          <cell r="AL444">
            <v>0</v>
          </cell>
          <cell r="AM444">
            <v>0</v>
          </cell>
          <cell r="AN444">
            <v>225</v>
          </cell>
          <cell r="AO444" t="str">
            <v>Premium(Disc) to NAV*</v>
          </cell>
          <cell r="AP444" t="str">
            <v>%</v>
          </cell>
          <cell r="AQ444">
            <v>0</v>
          </cell>
          <cell r="AR444">
            <v>0</v>
          </cell>
          <cell r="AS444" t="str">
            <v>(170/13)*100 -100</v>
          </cell>
          <cell r="AT444" t="str">
            <v>see note re 13</v>
          </cell>
          <cell r="AU444" t="str">
            <v>(170</v>
          </cell>
          <cell r="AV444" t="str">
            <v>13)*100 -100</v>
          </cell>
          <cell r="AW444" t="str">
            <v>UNSURE ABOUT FORMULA</v>
          </cell>
        </row>
        <row r="445">
          <cell r="A445">
            <v>225.2</v>
          </cell>
          <cell r="B445" t="str">
            <v>2r_premium_disc_nav_exclmin</v>
          </cell>
          <cell r="C445" t="str">
            <v>Premium (disc) to NAV (excluding minorities)</v>
          </cell>
          <cell r="D445" t="str">
            <v>(%)</v>
          </cell>
          <cell r="E445">
            <v>0</v>
          </cell>
          <cell r="F445">
            <v>0</v>
          </cell>
          <cell r="G445">
            <v>0</v>
          </cell>
          <cell r="H445">
            <v>0</v>
          </cell>
          <cell r="I445">
            <v>0</v>
          </cell>
          <cell r="J445">
            <v>0</v>
          </cell>
          <cell r="K445">
            <v>0</v>
          </cell>
          <cell r="L445">
            <v>0</v>
          </cell>
          <cell r="M445">
            <v>0</v>
          </cell>
          <cell r="N445" t="str">
            <v>r_premium_disc_nav_exclmin</v>
          </cell>
          <cell r="O445">
            <v>0</v>
          </cell>
          <cell r="P445">
            <v>0</v>
          </cell>
          <cell r="Q445">
            <v>0.01</v>
          </cell>
          <cell r="R445" t="str">
            <v>S</v>
          </cell>
          <cell r="S445">
            <v>2</v>
          </cell>
          <cell r="T445" t="str">
            <v>null</v>
          </cell>
          <cell r="U445">
            <v>2</v>
          </cell>
          <cell r="V445">
            <v>0</v>
          </cell>
          <cell r="W445">
            <v>0</v>
          </cell>
          <cell r="X445">
            <v>0</v>
          </cell>
          <cell r="Y445">
            <v>0</v>
          </cell>
          <cell r="Z445">
            <v>0</v>
          </cell>
          <cell r="AA445">
            <v>476</v>
          </cell>
          <cell r="AB445" t="str">
            <v>Ratios/Misc</v>
          </cell>
          <cell r="AC445">
            <v>424</v>
          </cell>
          <cell r="AD445">
            <v>0</v>
          </cell>
          <cell r="AE445">
            <v>0</v>
          </cell>
          <cell r="AF445">
            <v>0</v>
          </cell>
          <cell r="AG445">
            <v>0</v>
          </cell>
          <cell r="AH445">
            <v>0</v>
          </cell>
          <cell r="AI445">
            <v>0</v>
          </cell>
          <cell r="AJ445">
            <v>0</v>
          </cell>
          <cell r="AK445">
            <v>0</v>
          </cell>
          <cell r="AL445">
            <v>0</v>
          </cell>
          <cell r="AM445">
            <v>0</v>
          </cell>
          <cell r="AN445" t="e">
            <v>#N/A</v>
          </cell>
          <cell r="AO445" t="e">
            <v>#N/A</v>
          </cell>
          <cell r="AP445" t="e">
            <v>#N/A</v>
          </cell>
          <cell r="AQ445" t="e">
            <v>#N/A</v>
          </cell>
          <cell r="AR445" t="e">
            <v>#N/A</v>
          </cell>
          <cell r="AS445" t="e">
            <v>#N/A</v>
          </cell>
          <cell r="AT445" t="e">
            <v>#N/A</v>
          </cell>
          <cell r="AU445" t="e">
            <v>#N/A</v>
          </cell>
          <cell r="AV445" t="e">
            <v>#N/A</v>
          </cell>
          <cell r="AW445" t="str">
            <v>UNSURE ABOUT FORMULA</v>
          </cell>
        </row>
        <row r="446">
          <cell r="A446">
            <v>226</v>
          </cell>
          <cell r="B446" t="str">
            <v>2r_price_book</v>
          </cell>
          <cell r="C446" t="str">
            <v>Price/book</v>
          </cell>
          <cell r="D446" t="str">
            <v>Multiple</v>
          </cell>
          <cell r="E446">
            <v>0</v>
          </cell>
          <cell r="F446">
            <v>0</v>
          </cell>
          <cell r="G446">
            <v>0</v>
          </cell>
          <cell r="H446">
            <v>0</v>
          </cell>
          <cell r="I446">
            <v>0</v>
          </cell>
          <cell r="J446">
            <v>0</v>
          </cell>
          <cell r="K446">
            <v>0</v>
          </cell>
          <cell r="L446">
            <v>0</v>
          </cell>
          <cell r="M446">
            <v>0</v>
          </cell>
          <cell r="N446" t="str">
            <v>r_price_book</v>
          </cell>
          <cell r="O446">
            <v>0</v>
          </cell>
          <cell r="P446">
            <v>0</v>
          </cell>
          <cell r="Q446">
            <v>1</v>
          </cell>
          <cell r="R446" t="str">
            <v>S</v>
          </cell>
          <cell r="S446">
            <v>2</v>
          </cell>
          <cell r="T446" t="str">
            <v>null</v>
          </cell>
          <cell r="U446">
            <v>2</v>
          </cell>
          <cell r="V446">
            <v>0</v>
          </cell>
          <cell r="W446">
            <v>0</v>
          </cell>
          <cell r="X446">
            <v>0</v>
          </cell>
          <cell r="Y446">
            <v>0</v>
          </cell>
          <cell r="Z446">
            <v>0</v>
          </cell>
          <cell r="AA446">
            <v>478</v>
          </cell>
          <cell r="AB446" t="str">
            <v>Ratios/Misc</v>
          </cell>
          <cell r="AC446">
            <v>425</v>
          </cell>
          <cell r="AD446">
            <v>0</v>
          </cell>
          <cell r="AE446" t="str">
            <v>&lt;price&gt;</v>
          </cell>
          <cell r="AF446" t="str">
            <v>book_value_per_share</v>
          </cell>
          <cell r="AG446">
            <v>0</v>
          </cell>
          <cell r="AH446">
            <v>0</v>
          </cell>
          <cell r="AI446">
            <v>0</v>
          </cell>
          <cell r="AJ446">
            <v>13</v>
          </cell>
          <cell r="AK446">
            <v>170</v>
          </cell>
          <cell r="AL446">
            <v>0</v>
          </cell>
          <cell r="AM446">
            <v>0</v>
          </cell>
          <cell r="AN446">
            <v>226</v>
          </cell>
          <cell r="AO446" t="str">
            <v>Price/Book*</v>
          </cell>
          <cell r="AP446" t="str">
            <v>x</v>
          </cell>
          <cell r="AQ446">
            <v>0</v>
          </cell>
          <cell r="AR446">
            <v>0</v>
          </cell>
          <cell r="AS446" t="str">
            <v>13/170</v>
          </cell>
          <cell r="AT446" t="str">
            <v>see note re 13</v>
          </cell>
          <cell r="AU446" t="str">
            <v>13</v>
          </cell>
          <cell r="AV446" t="str">
            <v>170</v>
          </cell>
        </row>
        <row r="447">
          <cell r="A447">
            <v>227</v>
          </cell>
          <cell r="B447" t="str">
            <v>2r_p_opcf_opts_per_share</v>
          </cell>
          <cell r="C447" t="str">
            <v>P/net CF from operations per share</v>
          </cell>
          <cell r="D447" t="str">
            <v>Multiple</v>
          </cell>
          <cell r="E447">
            <v>0</v>
          </cell>
          <cell r="F447">
            <v>0</v>
          </cell>
          <cell r="G447">
            <v>0</v>
          </cell>
          <cell r="H447">
            <v>0</v>
          </cell>
          <cell r="I447">
            <v>0</v>
          </cell>
          <cell r="J447">
            <v>0</v>
          </cell>
          <cell r="K447">
            <v>0</v>
          </cell>
          <cell r="L447">
            <v>0</v>
          </cell>
          <cell r="M447">
            <v>0</v>
          </cell>
          <cell r="N447" t="str">
            <v>r_p_opcf_opts_per_share</v>
          </cell>
          <cell r="O447">
            <v>0</v>
          </cell>
          <cell r="P447">
            <v>0</v>
          </cell>
          <cell r="Q447">
            <v>1</v>
          </cell>
          <cell r="R447" t="str">
            <v>S</v>
          </cell>
          <cell r="S447">
            <v>2</v>
          </cell>
          <cell r="T447" t="str">
            <v>null</v>
          </cell>
          <cell r="U447">
            <v>2</v>
          </cell>
          <cell r="V447">
            <v>0</v>
          </cell>
          <cell r="W447">
            <v>0</v>
          </cell>
          <cell r="X447">
            <v>0</v>
          </cell>
          <cell r="Y447">
            <v>0</v>
          </cell>
          <cell r="Z447">
            <v>0</v>
          </cell>
          <cell r="AA447">
            <v>463</v>
          </cell>
          <cell r="AB447" t="str">
            <v>Ratios/Misc</v>
          </cell>
          <cell r="AC447">
            <v>426</v>
          </cell>
          <cell r="AD447">
            <v>0</v>
          </cell>
          <cell r="AE447" t="str">
            <v>&lt;price&gt;</v>
          </cell>
          <cell r="AF447" t="str">
            <v>c_opcf_opts_per_share</v>
          </cell>
          <cell r="AG447">
            <v>0</v>
          </cell>
          <cell r="AH447">
            <v>0</v>
          </cell>
          <cell r="AI447">
            <v>0</v>
          </cell>
          <cell r="AJ447">
            <v>2</v>
          </cell>
          <cell r="AK447">
            <v>115</v>
          </cell>
          <cell r="AL447">
            <v>0</v>
          </cell>
          <cell r="AM447">
            <v>0</v>
          </cell>
          <cell r="AN447">
            <v>227</v>
          </cell>
          <cell r="AO447" t="str">
            <v>P/operating cash flow per share</v>
          </cell>
          <cell r="AP447" t="str">
            <v>x</v>
          </cell>
          <cell r="AQ447">
            <v>0</v>
          </cell>
          <cell r="AR447">
            <v>0</v>
          </cell>
          <cell r="AS447" t="str">
            <v>2/115</v>
          </cell>
          <cell r="AT447">
            <v>0</v>
          </cell>
          <cell r="AU447" t="str">
            <v>2</v>
          </cell>
          <cell r="AV447" t="str">
            <v>115</v>
          </cell>
        </row>
        <row r="448">
          <cell r="A448">
            <v>228</v>
          </cell>
          <cell r="B448" t="str">
            <v>2r_p_fcf_for_equity_per_share</v>
          </cell>
          <cell r="C448" t="str">
            <v>P/FCF for equity per share</v>
          </cell>
          <cell r="D448" t="str">
            <v>Multiple</v>
          </cell>
          <cell r="E448">
            <v>0</v>
          </cell>
          <cell r="F448">
            <v>0</v>
          </cell>
          <cell r="G448">
            <v>0</v>
          </cell>
          <cell r="H448">
            <v>0</v>
          </cell>
          <cell r="I448">
            <v>0</v>
          </cell>
          <cell r="J448">
            <v>0</v>
          </cell>
          <cell r="K448">
            <v>0</v>
          </cell>
          <cell r="L448">
            <v>0</v>
          </cell>
          <cell r="M448">
            <v>0</v>
          </cell>
          <cell r="N448" t="str">
            <v>r_p_fcf_for_equity_per_share</v>
          </cell>
          <cell r="O448">
            <v>0</v>
          </cell>
          <cell r="P448">
            <v>0</v>
          </cell>
          <cell r="Q448">
            <v>1</v>
          </cell>
          <cell r="R448" t="str">
            <v>S</v>
          </cell>
          <cell r="S448">
            <v>2</v>
          </cell>
          <cell r="T448" t="str">
            <v>null</v>
          </cell>
          <cell r="U448">
            <v>2</v>
          </cell>
          <cell r="V448">
            <v>0</v>
          </cell>
          <cell r="W448">
            <v>0</v>
          </cell>
          <cell r="X448">
            <v>0</v>
          </cell>
          <cell r="Y448">
            <v>0</v>
          </cell>
          <cell r="Z448">
            <v>0</v>
          </cell>
          <cell r="AA448">
            <v>462</v>
          </cell>
          <cell r="AB448" t="str">
            <v>Ratios/Misc</v>
          </cell>
          <cell r="AC448">
            <v>427</v>
          </cell>
          <cell r="AD448">
            <v>0</v>
          </cell>
          <cell r="AE448" t="str">
            <v>&lt;price&gt;</v>
          </cell>
          <cell r="AF448" t="str">
            <v>c_maint_fcf_per_share</v>
          </cell>
          <cell r="AG448">
            <v>0</v>
          </cell>
          <cell r="AH448">
            <v>0</v>
          </cell>
          <cell r="AI448">
            <v>0</v>
          </cell>
          <cell r="AJ448">
            <v>2</v>
          </cell>
          <cell r="AK448">
            <v>154</v>
          </cell>
          <cell r="AL448">
            <v>0</v>
          </cell>
          <cell r="AM448">
            <v>0</v>
          </cell>
          <cell r="AN448">
            <v>228</v>
          </cell>
          <cell r="AO448" t="str">
            <v>P/mFCFe</v>
          </cell>
          <cell r="AP448" t="str">
            <v>x</v>
          </cell>
          <cell r="AQ448">
            <v>0</v>
          </cell>
          <cell r="AR448">
            <v>0</v>
          </cell>
          <cell r="AS448" t="str">
            <v>2/154</v>
          </cell>
          <cell r="AT448">
            <v>0</v>
          </cell>
          <cell r="AU448" t="str">
            <v>2</v>
          </cell>
          <cell r="AV448" t="str">
            <v>154</v>
          </cell>
        </row>
        <row r="449">
          <cell r="A449">
            <v>414.2</v>
          </cell>
          <cell r="B449" t="str">
            <v>2p_adj_sharehold_funds</v>
          </cell>
          <cell r="C449" t="str">
            <v>P/adjusted shareholders funds</v>
          </cell>
          <cell r="D449" t="str">
            <v>Multiple</v>
          </cell>
          <cell r="E449">
            <v>0</v>
          </cell>
          <cell r="F449">
            <v>0</v>
          </cell>
          <cell r="G449">
            <v>0</v>
          </cell>
          <cell r="H449">
            <v>0</v>
          </cell>
          <cell r="I449">
            <v>0</v>
          </cell>
          <cell r="J449">
            <v>0</v>
          </cell>
          <cell r="K449">
            <v>0</v>
          </cell>
          <cell r="L449">
            <v>0</v>
          </cell>
          <cell r="M449">
            <v>0</v>
          </cell>
          <cell r="N449" t="str">
            <v>p_adj_sharehold_funds</v>
          </cell>
          <cell r="O449">
            <v>0</v>
          </cell>
          <cell r="P449">
            <v>0</v>
          </cell>
          <cell r="Q449">
            <v>1</v>
          </cell>
          <cell r="R449" t="str">
            <v>S</v>
          </cell>
          <cell r="S449">
            <v>1</v>
          </cell>
          <cell r="T449" t="str">
            <v>null</v>
          </cell>
          <cell r="U449">
            <v>2</v>
          </cell>
          <cell r="V449">
            <v>0</v>
          </cell>
          <cell r="W449">
            <v>0</v>
          </cell>
          <cell r="X449">
            <v>0</v>
          </cell>
          <cell r="Y449">
            <v>0</v>
          </cell>
          <cell r="Z449">
            <v>0</v>
          </cell>
          <cell r="AA449">
            <v>450</v>
          </cell>
          <cell r="AB449" t="str">
            <v>Ratios/Misc</v>
          </cell>
          <cell r="AC449">
            <v>428</v>
          </cell>
          <cell r="AD449">
            <v>0</v>
          </cell>
          <cell r="AE449" t="str">
            <v>c_st_p_adjusted_shareholders_funds</v>
          </cell>
          <cell r="AF449">
            <v>0</v>
          </cell>
          <cell r="AG449">
            <v>0</v>
          </cell>
          <cell r="AH449">
            <v>0</v>
          </cell>
          <cell r="AI449">
            <v>0</v>
          </cell>
          <cell r="AJ449">
            <v>0</v>
          </cell>
          <cell r="AK449">
            <v>0</v>
          </cell>
          <cell r="AL449">
            <v>0</v>
          </cell>
          <cell r="AM449">
            <v>0</v>
          </cell>
          <cell r="AN449" t="e">
            <v>#N/A</v>
          </cell>
          <cell r="AO449" t="e">
            <v>#N/A</v>
          </cell>
          <cell r="AP449" t="e">
            <v>#N/A</v>
          </cell>
          <cell r="AQ449" t="e">
            <v>#N/A</v>
          </cell>
          <cell r="AR449" t="e">
            <v>#N/A</v>
          </cell>
          <cell r="AS449" t="e">
            <v>#N/A</v>
          </cell>
          <cell r="AT449" t="e">
            <v>#N/A</v>
          </cell>
          <cell r="AU449" t="e">
            <v>#N/A</v>
          </cell>
          <cell r="AV449" t="e">
            <v>#N/A</v>
          </cell>
        </row>
        <row r="450">
          <cell r="A450">
            <v>262.60000000000002</v>
          </cell>
          <cell r="B450" t="str">
            <v>2p_basic_fair_value</v>
          </cell>
          <cell r="C450" t="str">
            <v>P/basic fair value</v>
          </cell>
          <cell r="D450" t="str">
            <v>Multiple</v>
          </cell>
          <cell r="E450">
            <v>0</v>
          </cell>
          <cell r="F450">
            <v>0</v>
          </cell>
          <cell r="G450">
            <v>0</v>
          </cell>
          <cell r="H450">
            <v>0</v>
          </cell>
          <cell r="I450">
            <v>0</v>
          </cell>
          <cell r="J450">
            <v>0</v>
          </cell>
          <cell r="K450">
            <v>0</v>
          </cell>
          <cell r="L450">
            <v>0</v>
          </cell>
          <cell r="M450">
            <v>0</v>
          </cell>
          <cell r="N450" t="str">
            <v>p_basic_fair_value</v>
          </cell>
          <cell r="O450">
            <v>0</v>
          </cell>
          <cell r="P450">
            <v>0</v>
          </cell>
          <cell r="Q450">
            <v>1</v>
          </cell>
          <cell r="R450" t="str">
            <v>S</v>
          </cell>
          <cell r="S450">
            <v>1</v>
          </cell>
          <cell r="T450" t="str">
            <v>null</v>
          </cell>
          <cell r="U450">
            <v>2</v>
          </cell>
          <cell r="V450">
            <v>0</v>
          </cell>
          <cell r="W450">
            <v>0</v>
          </cell>
          <cell r="X450">
            <v>0</v>
          </cell>
          <cell r="Y450">
            <v>0</v>
          </cell>
          <cell r="Z450">
            <v>0</v>
          </cell>
          <cell r="AA450">
            <v>454</v>
          </cell>
          <cell r="AB450" t="str">
            <v>Ratios/Misc</v>
          </cell>
          <cell r="AC450">
            <v>428</v>
          </cell>
          <cell r="AD450">
            <v>0</v>
          </cell>
          <cell r="AE450" t="str">
            <v>c_st_p_basic_fair_value</v>
          </cell>
          <cell r="AF450">
            <v>0</v>
          </cell>
          <cell r="AG450">
            <v>0</v>
          </cell>
          <cell r="AH450">
            <v>0</v>
          </cell>
          <cell r="AI450">
            <v>0</v>
          </cell>
          <cell r="AJ450">
            <v>0</v>
          </cell>
          <cell r="AK450">
            <v>0</v>
          </cell>
          <cell r="AL450">
            <v>0</v>
          </cell>
          <cell r="AM450">
            <v>0</v>
          </cell>
          <cell r="AN450" t="e">
            <v>#N/A</v>
          </cell>
          <cell r="AO450" t="e">
            <v>#N/A</v>
          </cell>
          <cell r="AP450" t="e">
            <v>#N/A</v>
          </cell>
          <cell r="AQ450" t="e">
            <v>#N/A</v>
          </cell>
          <cell r="AR450" t="e">
            <v>#N/A</v>
          </cell>
          <cell r="AS450" t="e">
            <v>#N/A</v>
          </cell>
          <cell r="AT450" t="e">
            <v>#N/A</v>
          </cell>
          <cell r="AU450" t="e">
            <v>#N/A</v>
          </cell>
          <cell r="AV450" t="e">
            <v>#N/A</v>
          </cell>
        </row>
        <row r="451">
          <cell r="A451">
            <v>413.2</v>
          </cell>
          <cell r="B451" t="str">
            <v>2p_group_embed_value</v>
          </cell>
          <cell r="C451" t="str">
            <v>P/group embedded value</v>
          </cell>
          <cell r="D451" t="str">
            <v>Multiple</v>
          </cell>
          <cell r="E451">
            <v>0</v>
          </cell>
          <cell r="F451">
            <v>0</v>
          </cell>
          <cell r="G451">
            <v>0</v>
          </cell>
          <cell r="H451">
            <v>0</v>
          </cell>
          <cell r="I451">
            <v>0</v>
          </cell>
          <cell r="J451">
            <v>0</v>
          </cell>
          <cell r="K451">
            <v>0</v>
          </cell>
          <cell r="L451">
            <v>0</v>
          </cell>
          <cell r="M451">
            <v>0</v>
          </cell>
          <cell r="N451" t="str">
            <v>p_group_embed_value</v>
          </cell>
          <cell r="O451">
            <v>0</v>
          </cell>
          <cell r="P451">
            <v>0</v>
          </cell>
          <cell r="Q451">
            <v>1</v>
          </cell>
          <cell r="R451" t="str">
            <v>S</v>
          </cell>
          <cell r="S451">
            <v>1</v>
          </cell>
          <cell r="T451" t="str">
            <v>null</v>
          </cell>
          <cell r="U451">
            <v>2</v>
          </cell>
          <cell r="V451">
            <v>0</v>
          </cell>
          <cell r="W451">
            <v>0</v>
          </cell>
          <cell r="X451">
            <v>0</v>
          </cell>
          <cell r="Y451">
            <v>0</v>
          </cell>
          <cell r="Z451">
            <v>0</v>
          </cell>
          <cell r="AA451">
            <v>460</v>
          </cell>
          <cell r="AB451" t="str">
            <v>Ratios/Misc</v>
          </cell>
          <cell r="AC451">
            <v>428</v>
          </cell>
          <cell r="AD451">
            <v>0</v>
          </cell>
          <cell r="AE451" t="str">
            <v>c_st_p_group_embedded_value</v>
          </cell>
          <cell r="AF451">
            <v>0</v>
          </cell>
          <cell r="AG451">
            <v>0</v>
          </cell>
          <cell r="AH451">
            <v>0</v>
          </cell>
          <cell r="AI451">
            <v>0</v>
          </cell>
          <cell r="AJ451">
            <v>0</v>
          </cell>
          <cell r="AK451">
            <v>0</v>
          </cell>
          <cell r="AL451">
            <v>0</v>
          </cell>
          <cell r="AM451">
            <v>0</v>
          </cell>
          <cell r="AN451" t="e">
            <v>#N/A</v>
          </cell>
          <cell r="AO451" t="e">
            <v>#N/A</v>
          </cell>
          <cell r="AP451" t="e">
            <v>#N/A</v>
          </cell>
          <cell r="AQ451" t="e">
            <v>#N/A</v>
          </cell>
          <cell r="AR451" t="e">
            <v>#N/A</v>
          </cell>
          <cell r="AS451" t="e">
            <v>#N/A</v>
          </cell>
          <cell r="AT451" t="e">
            <v>#N/A</v>
          </cell>
          <cell r="AU451" t="e">
            <v>#N/A</v>
          </cell>
          <cell r="AV451" t="e">
            <v>#N/A</v>
          </cell>
        </row>
        <row r="452">
          <cell r="A452">
            <v>255.2</v>
          </cell>
          <cell r="B452" t="str">
            <v>2r_p_appraisal_value</v>
          </cell>
          <cell r="C452" t="str">
            <v>P/appraisal value</v>
          </cell>
          <cell r="D452" t="str">
            <v>Multiple</v>
          </cell>
          <cell r="E452">
            <v>0</v>
          </cell>
          <cell r="F452">
            <v>0</v>
          </cell>
          <cell r="G452">
            <v>0</v>
          </cell>
          <cell r="H452">
            <v>0</v>
          </cell>
          <cell r="I452">
            <v>0</v>
          </cell>
          <cell r="J452">
            <v>0</v>
          </cell>
          <cell r="K452">
            <v>0</v>
          </cell>
          <cell r="L452">
            <v>0</v>
          </cell>
          <cell r="M452">
            <v>0</v>
          </cell>
          <cell r="N452" t="str">
            <v>r_p_appraisal_value</v>
          </cell>
          <cell r="O452">
            <v>0</v>
          </cell>
          <cell r="P452">
            <v>0</v>
          </cell>
          <cell r="Q452">
            <v>1</v>
          </cell>
          <cell r="R452" t="str">
            <v>S</v>
          </cell>
          <cell r="S452">
            <v>2</v>
          </cell>
          <cell r="T452" t="str">
            <v>null</v>
          </cell>
          <cell r="U452">
            <v>2</v>
          </cell>
          <cell r="V452">
            <v>0</v>
          </cell>
          <cell r="W452">
            <v>0</v>
          </cell>
          <cell r="X452">
            <v>0</v>
          </cell>
          <cell r="Y452">
            <v>0</v>
          </cell>
          <cell r="Z452">
            <v>0</v>
          </cell>
          <cell r="AA452">
            <v>452</v>
          </cell>
          <cell r="AB452" t="str">
            <v>Ratios/Misc</v>
          </cell>
          <cell r="AC452">
            <v>428</v>
          </cell>
          <cell r="AD452">
            <v>0</v>
          </cell>
          <cell r="AE452" t="str">
            <v>c_st_p_appraisal_value</v>
          </cell>
          <cell r="AF452">
            <v>0</v>
          </cell>
          <cell r="AG452">
            <v>0</v>
          </cell>
          <cell r="AH452">
            <v>0</v>
          </cell>
          <cell r="AI452">
            <v>0</v>
          </cell>
          <cell r="AJ452">
            <v>0</v>
          </cell>
          <cell r="AK452">
            <v>0</v>
          </cell>
          <cell r="AL452">
            <v>0</v>
          </cell>
          <cell r="AM452">
            <v>0</v>
          </cell>
          <cell r="AN452" t="e">
            <v>#N/A</v>
          </cell>
          <cell r="AO452" t="e">
            <v>#N/A</v>
          </cell>
          <cell r="AP452" t="e">
            <v>#N/A</v>
          </cell>
          <cell r="AQ452" t="e">
            <v>#N/A</v>
          </cell>
          <cell r="AR452" t="e">
            <v>#N/A</v>
          </cell>
          <cell r="AS452" t="e">
            <v>#N/A</v>
          </cell>
          <cell r="AT452" t="e">
            <v>#N/A</v>
          </cell>
          <cell r="AU452" t="e">
            <v>#N/A</v>
          </cell>
          <cell r="AV452" t="e">
            <v>#N/A</v>
          </cell>
        </row>
        <row r="453">
          <cell r="A453">
            <v>268</v>
          </cell>
          <cell r="B453" t="str">
            <v>1r_p_fad</v>
          </cell>
          <cell r="C453" t="str">
            <v>P/FAD</v>
          </cell>
          <cell r="D453" t="str">
            <v>Multiple</v>
          </cell>
          <cell r="E453">
            <v>0</v>
          </cell>
          <cell r="F453">
            <v>0</v>
          </cell>
          <cell r="G453">
            <v>0</v>
          </cell>
          <cell r="H453">
            <v>0</v>
          </cell>
          <cell r="I453">
            <v>0</v>
          </cell>
          <cell r="J453">
            <v>0</v>
          </cell>
          <cell r="K453">
            <v>0</v>
          </cell>
          <cell r="L453">
            <v>0</v>
          </cell>
          <cell r="M453">
            <v>0</v>
          </cell>
          <cell r="N453" t="str">
            <v>r_p_fad</v>
          </cell>
          <cell r="O453">
            <v>0</v>
          </cell>
          <cell r="P453">
            <v>0</v>
          </cell>
          <cell r="Q453">
            <v>1</v>
          </cell>
          <cell r="R453" t="str">
            <v>E</v>
          </cell>
          <cell r="S453">
            <v>2</v>
          </cell>
          <cell r="T453" t="str">
            <v>null</v>
          </cell>
          <cell r="U453">
            <v>1</v>
          </cell>
          <cell r="V453">
            <v>0</v>
          </cell>
          <cell r="W453">
            <v>0</v>
          </cell>
          <cell r="X453">
            <v>0</v>
          </cell>
          <cell r="Y453">
            <v>0</v>
          </cell>
          <cell r="Z453">
            <v>0</v>
          </cell>
          <cell r="AA453">
            <v>457</v>
          </cell>
          <cell r="AB453" t="str">
            <v>Ratios/Misc</v>
          </cell>
          <cell r="AC453">
            <v>428</v>
          </cell>
          <cell r="AD453">
            <v>0</v>
          </cell>
          <cell r="AE453">
            <v>0</v>
          </cell>
          <cell r="AF453">
            <v>0</v>
          </cell>
          <cell r="AG453">
            <v>0</v>
          </cell>
          <cell r="AH453">
            <v>0</v>
          </cell>
          <cell r="AI453">
            <v>0</v>
          </cell>
          <cell r="AJ453">
            <v>13</v>
          </cell>
          <cell r="AK453">
            <v>131</v>
          </cell>
          <cell r="AL453">
            <v>0</v>
          </cell>
          <cell r="AM453">
            <v>0</v>
          </cell>
          <cell r="AN453">
            <v>268</v>
          </cell>
          <cell r="AO453" t="str">
            <v>P/FAD</v>
          </cell>
          <cell r="AP453" t="str">
            <v>x</v>
          </cell>
          <cell r="AQ453">
            <v>0</v>
          </cell>
          <cell r="AR453" t="str">
            <v>Property</v>
          </cell>
          <cell r="AS453" t="str">
            <v>13/131</v>
          </cell>
          <cell r="AT453">
            <v>0</v>
          </cell>
          <cell r="AU453" t="str">
            <v>13</v>
          </cell>
          <cell r="AV453" t="str">
            <v>131</v>
          </cell>
        </row>
        <row r="454">
          <cell r="A454">
            <v>262.39999999999998</v>
          </cell>
          <cell r="B454" t="str">
            <v>2r_p_fair_value</v>
          </cell>
          <cell r="C454" t="str">
            <v>P/fair value</v>
          </cell>
          <cell r="D454" t="str">
            <v>Multiple</v>
          </cell>
          <cell r="E454">
            <v>0</v>
          </cell>
          <cell r="F454">
            <v>0</v>
          </cell>
          <cell r="G454">
            <v>0</v>
          </cell>
          <cell r="H454">
            <v>0</v>
          </cell>
          <cell r="I454">
            <v>0</v>
          </cell>
          <cell r="J454">
            <v>0</v>
          </cell>
          <cell r="K454">
            <v>0</v>
          </cell>
          <cell r="L454">
            <v>0</v>
          </cell>
          <cell r="M454">
            <v>0</v>
          </cell>
          <cell r="N454" t="str">
            <v>r_p_fair_value</v>
          </cell>
          <cell r="O454">
            <v>0</v>
          </cell>
          <cell r="P454">
            <v>0</v>
          </cell>
          <cell r="Q454">
            <v>1</v>
          </cell>
          <cell r="R454" t="str">
            <v>S</v>
          </cell>
          <cell r="S454">
            <v>2</v>
          </cell>
          <cell r="T454" t="str">
            <v>null</v>
          </cell>
          <cell r="U454">
            <v>2</v>
          </cell>
          <cell r="V454">
            <v>0</v>
          </cell>
          <cell r="W454">
            <v>0</v>
          </cell>
          <cell r="X454">
            <v>0</v>
          </cell>
          <cell r="Y454">
            <v>0</v>
          </cell>
          <cell r="Z454">
            <v>0</v>
          </cell>
          <cell r="AA454">
            <v>458</v>
          </cell>
          <cell r="AB454" t="str">
            <v>Ratios/Misc</v>
          </cell>
          <cell r="AC454">
            <v>428</v>
          </cell>
          <cell r="AD454">
            <v>0</v>
          </cell>
          <cell r="AE454" t="str">
            <v>c_st_p_fair_value</v>
          </cell>
          <cell r="AF454">
            <v>0</v>
          </cell>
          <cell r="AG454">
            <v>0</v>
          </cell>
          <cell r="AH454">
            <v>0</v>
          </cell>
          <cell r="AI454">
            <v>0</v>
          </cell>
          <cell r="AJ454">
            <v>0</v>
          </cell>
          <cell r="AK454">
            <v>0</v>
          </cell>
          <cell r="AL454">
            <v>0</v>
          </cell>
          <cell r="AM454">
            <v>0</v>
          </cell>
          <cell r="AN454" t="e">
            <v>#N/A</v>
          </cell>
          <cell r="AO454" t="e">
            <v>#N/A</v>
          </cell>
          <cell r="AP454" t="e">
            <v>#N/A</v>
          </cell>
          <cell r="AQ454" t="e">
            <v>#N/A</v>
          </cell>
          <cell r="AR454" t="e">
            <v>#N/A</v>
          </cell>
          <cell r="AS454" t="e">
            <v>#N/A</v>
          </cell>
          <cell r="AT454" t="e">
            <v>#N/A</v>
          </cell>
          <cell r="AU454" t="e">
            <v>#N/A</v>
          </cell>
          <cell r="AV454" t="e">
            <v>#N/A</v>
          </cell>
        </row>
        <row r="455">
          <cell r="A455">
            <v>229</v>
          </cell>
          <cell r="B455" t="str">
            <v>2r_pceps</v>
          </cell>
          <cell r="C455" t="str">
            <v>P/cash earnings per share</v>
          </cell>
          <cell r="D455" t="str">
            <v>Multiple</v>
          </cell>
          <cell r="E455">
            <v>0</v>
          </cell>
          <cell r="F455">
            <v>0</v>
          </cell>
          <cell r="G455">
            <v>0</v>
          </cell>
          <cell r="H455">
            <v>0</v>
          </cell>
          <cell r="I455">
            <v>0</v>
          </cell>
          <cell r="J455">
            <v>0</v>
          </cell>
          <cell r="K455">
            <v>0</v>
          </cell>
          <cell r="L455">
            <v>0</v>
          </cell>
          <cell r="M455">
            <v>0</v>
          </cell>
          <cell r="N455" t="str">
            <v>r_pceps</v>
          </cell>
          <cell r="O455">
            <v>0</v>
          </cell>
          <cell r="P455">
            <v>0</v>
          </cell>
          <cell r="Q455">
            <v>1</v>
          </cell>
          <cell r="R455" t="str">
            <v>S</v>
          </cell>
          <cell r="S455">
            <v>2</v>
          </cell>
          <cell r="T455" t="str">
            <v>null</v>
          </cell>
          <cell r="U455">
            <v>2</v>
          </cell>
          <cell r="V455">
            <v>0</v>
          </cell>
          <cell r="W455">
            <v>0</v>
          </cell>
          <cell r="X455">
            <v>0</v>
          </cell>
          <cell r="Y455">
            <v>0</v>
          </cell>
          <cell r="Z455">
            <v>0</v>
          </cell>
          <cell r="AA455">
            <v>456</v>
          </cell>
          <cell r="AB455" t="str">
            <v>Ratios/Misc</v>
          </cell>
          <cell r="AC455">
            <v>428</v>
          </cell>
          <cell r="AD455">
            <v>0</v>
          </cell>
          <cell r="AE455" t="str">
            <v>&lt;price&gt;</v>
          </cell>
          <cell r="AF455" t="str">
            <v>cash_earnings_per_share</v>
          </cell>
          <cell r="AG455">
            <v>0</v>
          </cell>
          <cell r="AH455">
            <v>0</v>
          </cell>
          <cell r="AI455">
            <v>0</v>
          </cell>
          <cell r="AJ455">
            <v>13</v>
          </cell>
          <cell r="AK455">
            <v>71</v>
          </cell>
          <cell r="AL455">
            <v>0</v>
          </cell>
          <cell r="AM455">
            <v>0</v>
          </cell>
          <cell r="AN455">
            <v>229</v>
          </cell>
          <cell r="AO455" t="str">
            <v>P/CEPS</v>
          </cell>
          <cell r="AP455" t="str">
            <v>x</v>
          </cell>
          <cell r="AQ455">
            <v>0</v>
          </cell>
          <cell r="AR455">
            <v>0</v>
          </cell>
          <cell r="AS455" t="str">
            <v>13/71</v>
          </cell>
          <cell r="AT455" t="str">
            <v>see note re 13</v>
          </cell>
          <cell r="AU455" t="str">
            <v>13</v>
          </cell>
          <cell r="AV455" t="str">
            <v>71</v>
          </cell>
        </row>
        <row r="456">
          <cell r="A456">
            <v>236.8</v>
          </cell>
          <cell r="B456" t="str">
            <v>2r_price_net_tang_assets</v>
          </cell>
          <cell r="C456" t="str">
            <v>P/net tangible assets</v>
          </cell>
          <cell r="D456" t="str">
            <v>Multiple</v>
          </cell>
          <cell r="E456">
            <v>0</v>
          </cell>
          <cell r="F456">
            <v>0</v>
          </cell>
          <cell r="G456">
            <v>0</v>
          </cell>
          <cell r="H456">
            <v>0</v>
          </cell>
          <cell r="I456">
            <v>0</v>
          </cell>
          <cell r="J456">
            <v>0</v>
          </cell>
          <cell r="K456">
            <v>0</v>
          </cell>
          <cell r="L456">
            <v>0</v>
          </cell>
          <cell r="M456">
            <v>0</v>
          </cell>
          <cell r="N456" t="str">
            <v>r_price_net_tang_assets</v>
          </cell>
          <cell r="O456">
            <v>0</v>
          </cell>
          <cell r="P456">
            <v>0</v>
          </cell>
          <cell r="Q456">
            <v>1</v>
          </cell>
          <cell r="R456" t="str">
            <v>S</v>
          </cell>
          <cell r="S456">
            <v>2</v>
          </cell>
          <cell r="T456" t="str">
            <v>null</v>
          </cell>
          <cell r="U456">
            <v>2</v>
          </cell>
          <cell r="V456">
            <v>0</v>
          </cell>
          <cell r="W456">
            <v>0</v>
          </cell>
          <cell r="X456">
            <v>0</v>
          </cell>
          <cell r="Y456">
            <v>0</v>
          </cell>
          <cell r="Z456">
            <v>0</v>
          </cell>
          <cell r="AA456">
            <v>319</v>
          </cell>
          <cell r="AB456" t="str">
            <v>Ratios/Misc</v>
          </cell>
          <cell r="AC456">
            <v>428</v>
          </cell>
          <cell r="AD456">
            <v>0</v>
          </cell>
          <cell r="AE456" t="str">
            <v>&lt;price&gt;</v>
          </cell>
          <cell r="AF456" t="str">
            <v>b_net_tang_assets</v>
          </cell>
          <cell r="AG456">
            <v>0</v>
          </cell>
          <cell r="AH456">
            <v>0</v>
          </cell>
          <cell r="AI456">
            <v>0</v>
          </cell>
          <cell r="AJ456">
            <v>0</v>
          </cell>
          <cell r="AK456">
            <v>0</v>
          </cell>
          <cell r="AL456">
            <v>0</v>
          </cell>
          <cell r="AM456">
            <v>0</v>
          </cell>
          <cell r="AN456">
            <v>0</v>
          </cell>
          <cell r="AO456">
            <v>0</v>
          </cell>
          <cell r="AP456">
            <v>0</v>
          </cell>
          <cell r="AQ456">
            <v>0</v>
          </cell>
          <cell r="AR456">
            <v>0</v>
          </cell>
          <cell r="AS456" t="str">
            <v>13 = price</v>
          </cell>
          <cell r="AT456">
            <v>0</v>
          </cell>
          <cell r="AU456">
            <v>0</v>
          </cell>
          <cell r="AV456">
            <v>0</v>
          </cell>
          <cell r="AW456" t="str">
            <v>ADD NEW</v>
          </cell>
        </row>
        <row r="457">
          <cell r="A457">
            <v>230</v>
          </cell>
          <cell r="B457" t="str">
            <v>1r_cap_exp_depr_x</v>
          </cell>
          <cell r="C457" t="str">
            <v>Capital expenditure/depreciation</v>
          </cell>
          <cell r="D457" t="str">
            <v>Multiple</v>
          </cell>
          <cell r="E457">
            <v>0</v>
          </cell>
          <cell r="F457">
            <v>0</v>
          </cell>
          <cell r="G457">
            <v>0</v>
          </cell>
          <cell r="H457">
            <v>0</v>
          </cell>
          <cell r="I457">
            <v>0</v>
          </cell>
          <cell r="J457">
            <v>0</v>
          </cell>
          <cell r="K457">
            <v>0</v>
          </cell>
          <cell r="L457">
            <v>0</v>
          </cell>
          <cell r="M457">
            <v>0</v>
          </cell>
          <cell r="N457" t="str">
            <v>r_cap_exp_depr_x</v>
          </cell>
          <cell r="O457">
            <v>0</v>
          </cell>
          <cell r="P457">
            <v>0</v>
          </cell>
          <cell r="Q457">
            <v>1</v>
          </cell>
          <cell r="R457" t="str">
            <v>E</v>
          </cell>
          <cell r="S457">
            <v>2</v>
          </cell>
          <cell r="T457" t="str">
            <v>null</v>
          </cell>
          <cell r="U457">
            <v>1</v>
          </cell>
          <cell r="V457">
            <v>0</v>
          </cell>
          <cell r="W457">
            <v>0</v>
          </cell>
          <cell r="X457">
            <v>0</v>
          </cell>
          <cell r="Y457">
            <v>0</v>
          </cell>
          <cell r="Z457">
            <v>0</v>
          </cell>
          <cell r="AA457">
            <v>56</v>
          </cell>
          <cell r="AB457" t="str">
            <v>Ratios/Misc</v>
          </cell>
          <cell r="AC457">
            <v>429</v>
          </cell>
          <cell r="AD457">
            <v>0</v>
          </cell>
          <cell r="AE457">
            <v>0</v>
          </cell>
          <cell r="AF457">
            <v>0</v>
          </cell>
          <cell r="AG457">
            <v>0</v>
          </cell>
          <cell r="AH457">
            <v>0</v>
          </cell>
          <cell r="AI457">
            <v>0</v>
          </cell>
          <cell r="AJ457">
            <v>149</v>
          </cell>
          <cell r="AK457">
            <v>110</v>
          </cell>
          <cell r="AL457">
            <v>0</v>
          </cell>
          <cell r="AM457">
            <v>0</v>
          </cell>
          <cell r="AN457">
            <v>230</v>
          </cell>
          <cell r="AO457" t="str">
            <v>Capital expenditure/depreciation x</v>
          </cell>
          <cell r="AP457" t="str">
            <v>x</v>
          </cell>
          <cell r="AQ457">
            <v>0</v>
          </cell>
          <cell r="AR457">
            <v>0</v>
          </cell>
          <cell r="AS457" t="str">
            <v>149/110a</v>
          </cell>
          <cell r="AT457">
            <v>0</v>
          </cell>
          <cell r="AU457" t="str">
            <v>149</v>
          </cell>
          <cell r="AV457" t="str">
            <v>110a</v>
          </cell>
          <cell r="AW457" t="str">
            <v>/</v>
          </cell>
        </row>
        <row r="458">
          <cell r="A458">
            <v>231</v>
          </cell>
          <cell r="B458" t="str">
            <v>2r_int_cover</v>
          </cell>
          <cell r="C458" t="str">
            <v>Interest cover (using ebit)</v>
          </cell>
          <cell r="D458" t="str">
            <v>Multiple</v>
          </cell>
          <cell r="E458">
            <v>0</v>
          </cell>
          <cell r="F458">
            <v>0</v>
          </cell>
          <cell r="G458">
            <v>0</v>
          </cell>
          <cell r="H458">
            <v>0</v>
          </cell>
          <cell r="I458">
            <v>0</v>
          </cell>
          <cell r="J458">
            <v>0</v>
          </cell>
          <cell r="K458">
            <v>0</v>
          </cell>
          <cell r="L458">
            <v>0</v>
          </cell>
          <cell r="M458">
            <v>0</v>
          </cell>
          <cell r="N458" t="str">
            <v>r_int_cover</v>
          </cell>
          <cell r="O458">
            <v>0</v>
          </cell>
          <cell r="P458">
            <v>0</v>
          </cell>
          <cell r="Q458">
            <v>1</v>
          </cell>
          <cell r="R458" t="str">
            <v>E</v>
          </cell>
          <cell r="S458">
            <v>2</v>
          </cell>
          <cell r="T458" t="str">
            <v>null</v>
          </cell>
          <cell r="U458">
            <v>2</v>
          </cell>
          <cell r="V458" t="str">
            <v>UK/US</v>
          </cell>
          <cell r="W458">
            <v>0</v>
          </cell>
          <cell r="X458">
            <v>0</v>
          </cell>
          <cell r="Y458">
            <v>0</v>
          </cell>
          <cell r="Z458">
            <v>0</v>
          </cell>
          <cell r="AA458">
            <v>297</v>
          </cell>
          <cell r="AB458" t="str">
            <v>Ratios/Misc</v>
          </cell>
          <cell r="AC458">
            <v>430</v>
          </cell>
          <cell r="AD458">
            <v>0</v>
          </cell>
          <cell r="AE458" t="str">
            <v>fd_ebit_rec_adj</v>
          </cell>
          <cell r="AF458" t="str">
            <v>fd_net_int_charge</v>
          </cell>
          <cell r="AG458">
            <v>0</v>
          </cell>
          <cell r="AH458">
            <v>0</v>
          </cell>
          <cell r="AI458">
            <v>0</v>
          </cell>
          <cell r="AJ458">
            <v>46</v>
          </cell>
          <cell r="AK458">
            <v>117.2</v>
          </cell>
          <cell r="AL458">
            <v>0</v>
          </cell>
          <cell r="AM458">
            <v>0</v>
          </cell>
          <cell r="AN458">
            <v>231</v>
          </cell>
          <cell r="AO458" t="str">
            <v>Interest cover*</v>
          </cell>
          <cell r="AP458" t="str">
            <v>x</v>
          </cell>
          <cell r="AQ458">
            <v>0</v>
          </cell>
          <cell r="AR458">
            <v>0</v>
          </cell>
          <cell r="AS458" t="str">
            <v>46/117a</v>
          </cell>
          <cell r="AT458">
            <v>0</v>
          </cell>
          <cell r="AU458" t="str">
            <v>46</v>
          </cell>
          <cell r="AV458" t="str">
            <v>117a</v>
          </cell>
        </row>
        <row r="459">
          <cell r="A459">
            <v>231.5</v>
          </cell>
          <cell r="B459" t="str">
            <v>2r_int_cover_op_profit</v>
          </cell>
          <cell r="C459" t="str">
            <v>Interest cover (using op profit)</v>
          </cell>
          <cell r="D459" t="str">
            <v>Multiple</v>
          </cell>
          <cell r="E459">
            <v>0</v>
          </cell>
          <cell r="F459">
            <v>0</v>
          </cell>
          <cell r="G459">
            <v>0</v>
          </cell>
          <cell r="H459">
            <v>0</v>
          </cell>
          <cell r="I459">
            <v>0</v>
          </cell>
          <cell r="J459">
            <v>0</v>
          </cell>
          <cell r="K459">
            <v>0</v>
          </cell>
          <cell r="L459">
            <v>0</v>
          </cell>
          <cell r="M459">
            <v>0</v>
          </cell>
          <cell r="N459" t="str">
            <v>r_int_cover_op_profit</v>
          </cell>
          <cell r="O459">
            <v>0</v>
          </cell>
          <cell r="P459">
            <v>0</v>
          </cell>
          <cell r="Q459">
            <v>1</v>
          </cell>
          <cell r="R459" t="str">
            <v>E</v>
          </cell>
          <cell r="S459">
            <v>2</v>
          </cell>
          <cell r="T459" t="str">
            <v>null</v>
          </cell>
          <cell r="U459">
            <v>2</v>
          </cell>
          <cell r="V459">
            <v>0</v>
          </cell>
          <cell r="W459">
            <v>0</v>
          </cell>
          <cell r="X459">
            <v>0</v>
          </cell>
          <cell r="Y459">
            <v>0</v>
          </cell>
          <cell r="Z459">
            <v>0</v>
          </cell>
          <cell r="AA459">
            <v>297</v>
          </cell>
          <cell r="AB459" t="str">
            <v>Ratios/Misc</v>
          </cell>
          <cell r="AC459">
            <v>430.2</v>
          </cell>
          <cell r="AD459">
            <v>0</v>
          </cell>
          <cell r="AE459" t="str">
            <v>fd_operating_profit</v>
          </cell>
          <cell r="AF459" t="str">
            <v>fd_net_int_charge</v>
          </cell>
          <cell r="AG459">
            <v>0</v>
          </cell>
          <cell r="AH459">
            <v>0</v>
          </cell>
          <cell r="AI459">
            <v>0</v>
          </cell>
          <cell r="AJ459">
            <v>46</v>
          </cell>
          <cell r="AK459">
            <v>117.2</v>
          </cell>
          <cell r="AL459">
            <v>0</v>
          </cell>
          <cell r="AM459">
            <v>0</v>
          </cell>
          <cell r="AN459">
            <v>231</v>
          </cell>
          <cell r="AO459" t="str">
            <v>Interest cover*</v>
          </cell>
          <cell r="AP459" t="str">
            <v>x</v>
          </cell>
          <cell r="AQ459">
            <v>0</v>
          </cell>
          <cell r="AR459">
            <v>0</v>
          </cell>
          <cell r="AS459" t="str">
            <v>46/117a</v>
          </cell>
          <cell r="AT459">
            <v>0</v>
          </cell>
          <cell r="AU459" t="str">
            <v>46</v>
          </cell>
          <cell r="AV459" t="str">
            <v>117a</v>
          </cell>
        </row>
        <row r="460">
          <cell r="A460">
            <v>316</v>
          </cell>
          <cell r="B460" t="str">
            <v>2r_int_cover_x_ebita</v>
          </cell>
          <cell r="C460" t="str">
            <v>Interest cover using EBITA</v>
          </cell>
          <cell r="D460" t="str">
            <v>Multiple</v>
          </cell>
          <cell r="E460">
            <v>0</v>
          </cell>
          <cell r="F460">
            <v>0</v>
          </cell>
          <cell r="G460">
            <v>0</v>
          </cell>
          <cell r="H460">
            <v>0</v>
          </cell>
          <cell r="I460">
            <v>0</v>
          </cell>
          <cell r="J460">
            <v>0</v>
          </cell>
          <cell r="K460">
            <v>0</v>
          </cell>
          <cell r="L460">
            <v>0</v>
          </cell>
          <cell r="M460">
            <v>0</v>
          </cell>
          <cell r="N460" t="str">
            <v>r_int_cover_x_ebita</v>
          </cell>
          <cell r="O460">
            <v>0</v>
          </cell>
          <cell r="P460">
            <v>0</v>
          </cell>
          <cell r="Q460">
            <v>1</v>
          </cell>
          <cell r="R460" t="str">
            <v>E</v>
          </cell>
          <cell r="S460">
            <v>2</v>
          </cell>
          <cell r="T460" t="str">
            <v>null</v>
          </cell>
          <cell r="U460">
            <v>2</v>
          </cell>
          <cell r="V460">
            <v>0</v>
          </cell>
          <cell r="W460">
            <v>0</v>
          </cell>
          <cell r="X460">
            <v>0</v>
          </cell>
          <cell r="Y460">
            <v>0</v>
          </cell>
          <cell r="Z460">
            <v>0</v>
          </cell>
          <cell r="AA460">
            <v>299</v>
          </cell>
          <cell r="AB460" t="str">
            <v>Ratios/Misc</v>
          </cell>
          <cell r="AC460">
            <v>430.6</v>
          </cell>
          <cell r="AD460">
            <v>0</v>
          </cell>
          <cell r="AE460" t="str">
            <v>fd_ebita</v>
          </cell>
          <cell r="AF460" t="str">
            <v>c_interest_paid</v>
          </cell>
          <cell r="AG460">
            <v>0</v>
          </cell>
          <cell r="AH460">
            <v>0</v>
          </cell>
          <cell r="AI460">
            <v>0</v>
          </cell>
          <cell r="AJ460">
            <v>309</v>
          </cell>
          <cell r="AK460">
            <v>117.2</v>
          </cell>
          <cell r="AL460">
            <v>0</v>
          </cell>
          <cell r="AM460">
            <v>0</v>
          </cell>
          <cell r="AN460">
            <v>316</v>
          </cell>
          <cell r="AO460" t="str">
            <v>interest cover using EBITA</v>
          </cell>
          <cell r="AP460">
            <v>0</v>
          </cell>
          <cell r="AQ460">
            <v>0</v>
          </cell>
          <cell r="AR460">
            <v>0</v>
          </cell>
          <cell r="AS460" t="str">
            <v>309/117a</v>
          </cell>
          <cell r="AT460">
            <v>0</v>
          </cell>
          <cell r="AU460" t="str">
            <v>309</v>
          </cell>
          <cell r="AV460" t="str">
            <v>117a</v>
          </cell>
        </row>
        <row r="461">
          <cell r="A461">
            <v>232</v>
          </cell>
          <cell r="B461" t="str">
            <v>2r_ebitda_int_cover_x</v>
          </cell>
          <cell r="C461" t="str">
            <v>EBITDA interest cover</v>
          </cell>
          <cell r="D461" t="str">
            <v>Multiple</v>
          </cell>
          <cell r="E461">
            <v>0</v>
          </cell>
          <cell r="F461">
            <v>0</v>
          </cell>
          <cell r="G461">
            <v>0</v>
          </cell>
          <cell r="H461">
            <v>0</v>
          </cell>
          <cell r="I461">
            <v>0</v>
          </cell>
          <cell r="J461">
            <v>0</v>
          </cell>
          <cell r="K461">
            <v>0</v>
          </cell>
          <cell r="L461">
            <v>0</v>
          </cell>
          <cell r="M461">
            <v>0</v>
          </cell>
          <cell r="N461" t="str">
            <v>r_ebitda_int_cover_x</v>
          </cell>
          <cell r="O461">
            <v>0</v>
          </cell>
          <cell r="P461">
            <v>0</v>
          </cell>
          <cell r="Q461">
            <v>1</v>
          </cell>
          <cell r="R461" t="str">
            <v>E</v>
          </cell>
          <cell r="S461">
            <v>2</v>
          </cell>
          <cell r="T461" t="str">
            <v>null</v>
          </cell>
          <cell r="U461">
            <v>2</v>
          </cell>
          <cell r="V461">
            <v>0</v>
          </cell>
          <cell r="W461">
            <v>0</v>
          </cell>
          <cell r="X461">
            <v>0</v>
          </cell>
          <cell r="Y461">
            <v>0</v>
          </cell>
          <cell r="Z461">
            <v>0</v>
          </cell>
          <cell r="AA461">
            <v>179</v>
          </cell>
          <cell r="AB461" t="str">
            <v>Ratios/Misc</v>
          </cell>
          <cell r="AC461">
            <v>431</v>
          </cell>
          <cell r="AD461">
            <v>0</v>
          </cell>
          <cell r="AE461" t="str">
            <v>fd_ebitda</v>
          </cell>
          <cell r="AF461" t="str">
            <v>fd_net_int_charge</v>
          </cell>
          <cell r="AG461">
            <v>0</v>
          </cell>
          <cell r="AH461">
            <v>0</v>
          </cell>
          <cell r="AI461">
            <v>0</v>
          </cell>
          <cell r="AJ461">
            <v>40</v>
          </cell>
          <cell r="AK461">
            <v>117.2</v>
          </cell>
          <cell r="AL461">
            <v>0</v>
          </cell>
          <cell r="AM461">
            <v>0</v>
          </cell>
          <cell r="AN461">
            <v>232</v>
          </cell>
          <cell r="AO461" t="str">
            <v>EBITDA interest cover x</v>
          </cell>
          <cell r="AP461" t="str">
            <v>x</v>
          </cell>
          <cell r="AQ461">
            <v>0</v>
          </cell>
          <cell r="AR461">
            <v>0</v>
          </cell>
          <cell r="AS461" t="str">
            <v>40/117a</v>
          </cell>
          <cell r="AT461">
            <v>0</v>
          </cell>
          <cell r="AU461" t="str">
            <v>40</v>
          </cell>
          <cell r="AV461" t="str">
            <v>117a</v>
          </cell>
        </row>
        <row r="462">
          <cell r="A462">
            <v>233</v>
          </cell>
          <cell r="B462" t="str">
            <v>2r_cash_int_cover_x</v>
          </cell>
          <cell r="C462" t="str">
            <v>Cash interest cover</v>
          </cell>
          <cell r="D462" t="str">
            <v>Multiple</v>
          </cell>
          <cell r="E462">
            <v>0</v>
          </cell>
          <cell r="F462">
            <v>0</v>
          </cell>
          <cell r="G462">
            <v>0</v>
          </cell>
          <cell r="H462">
            <v>0</v>
          </cell>
          <cell r="I462">
            <v>0</v>
          </cell>
          <cell r="J462">
            <v>0</v>
          </cell>
          <cell r="K462">
            <v>0</v>
          </cell>
          <cell r="L462">
            <v>0</v>
          </cell>
          <cell r="M462">
            <v>0</v>
          </cell>
          <cell r="N462" t="str">
            <v>r_cash_int_cover_x</v>
          </cell>
          <cell r="O462">
            <v>0</v>
          </cell>
          <cell r="P462">
            <v>0</v>
          </cell>
          <cell r="Q462">
            <v>1</v>
          </cell>
          <cell r="R462" t="str">
            <v>E</v>
          </cell>
          <cell r="S462">
            <v>2</v>
          </cell>
          <cell r="T462" t="str">
            <v>null</v>
          </cell>
          <cell r="U462">
            <v>2</v>
          </cell>
          <cell r="V462">
            <v>0</v>
          </cell>
          <cell r="W462">
            <v>0</v>
          </cell>
          <cell r="X462">
            <v>0</v>
          </cell>
          <cell r="Y462">
            <v>0</v>
          </cell>
          <cell r="Z462">
            <v>0</v>
          </cell>
          <cell r="AA462">
            <v>65</v>
          </cell>
          <cell r="AB462" t="str">
            <v>Ratios/Misc</v>
          </cell>
          <cell r="AC462">
            <v>432</v>
          </cell>
          <cell r="AD462">
            <v>0</v>
          </cell>
          <cell r="AE462" t="str">
            <v>c_opcf_aft_tax</v>
          </cell>
          <cell r="AF462" t="str">
            <v>c_interest_paid</v>
          </cell>
          <cell r="AG462">
            <v>0</v>
          </cell>
          <cell r="AH462">
            <v>0</v>
          </cell>
          <cell r="AI462">
            <v>0</v>
          </cell>
          <cell r="AJ462">
            <v>115</v>
          </cell>
          <cell r="AK462">
            <v>117.2</v>
          </cell>
          <cell r="AL462">
            <v>0</v>
          </cell>
          <cell r="AM462">
            <v>0</v>
          </cell>
          <cell r="AN462">
            <v>233</v>
          </cell>
          <cell r="AO462" t="str">
            <v>Cash interest cover x</v>
          </cell>
          <cell r="AP462" t="str">
            <v>x</v>
          </cell>
          <cell r="AQ462">
            <v>0</v>
          </cell>
          <cell r="AR462">
            <v>0</v>
          </cell>
          <cell r="AS462" t="str">
            <v>115/117a</v>
          </cell>
          <cell r="AT462" t="str">
            <v>Operating Cashflow after tax/NetInterest (calc diff between received and paid OR Net Interest Charge</v>
          </cell>
          <cell r="AU462" t="str">
            <v>115</v>
          </cell>
          <cell r="AV462" t="str">
            <v>117a</v>
          </cell>
        </row>
        <row r="463">
          <cell r="A463">
            <v>234</v>
          </cell>
          <cell r="B463" t="str">
            <v>2r_div_cover_c_adj_eps</v>
          </cell>
          <cell r="C463" t="str">
            <v>Dividend cover</v>
          </cell>
          <cell r="D463" t="str">
            <v>Multiple</v>
          </cell>
          <cell r="E463">
            <v>0</v>
          </cell>
          <cell r="F463">
            <v>0</v>
          </cell>
          <cell r="G463">
            <v>0</v>
          </cell>
          <cell r="H463">
            <v>0</v>
          </cell>
          <cell r="I463">
            <v>0</v>
          </cell>
          <cell r="J463">
            <v>0</v>
          </cell>
          <cell r="K463">
            <v>0</v>
          </cell>
          <cell r="L463">
            <v>0</v>
          </cell>
          <cell r="M463">
            <v>0</v>
          </cell>
          <cell r="N463" t="str">
            <v>r_div_cover_c_adj_eps</v>
          </cell>
          <cell r="O463">
            <v>0</v>
          </cell>
          <cell r="P463">
            <v>0</v>
          </cell>
          <cell r="Q463">
            <v>1</v>
          </cell>
          <cell r="R463" t="str">
            <v>S</v>
          </cell>
          <cell r="S463">
            <v>2</v>
          </cell>
          <cell r="T463" t="str">
            <v>null</v>
          </cell>
          <cell r="U463">
            <v>2</v>
          </cell>
          <cell r="V463">
            <v>0</v>
          </cell>
          <cell r="W463">
            <v>0</v>
          </cell>
          <cell r="X463">
            <v>0</v>
          </cell>
          <cell r="Y463">
            <v>0</v>
          </cell>
          <cell r="Z463">
            <v>0</v>
          </cell>
          <cell r="AA463">
            <v>146</v>
          </cell>
          <cell r="AB463" t="str">
            <v>Ratios/Misc</v>
          </cell>
          <cell r="AC463">
            <v>434</v>
          </cell>
          <cell r="AD463">
            <v>0</v>
          </cell>
          <cell r="AE463" t="str">
            <v>eps_adjusted</v>
          </cell>
          <cell r="AF463" t="str">
            <v>dividend_per_share</v>
          </cell>
          <cell r="AG463">
            <v>0</v>
          </cell>
          <cell r="AH463">
            <v>0</v>
          </cell>
          <cell r="AI463">
            <v>0</v>
          </cell>
          <cell r="AJ463">
            <v>61</v>
          </cell>
          <cell r="AK463">
            <v>72</v>
          </cell>
          <cell r="AL463">
            <v>0</v>
          </cell>
          <cell r="AM463">
            <v>0</v>
          </cell>
          <cell r="AN463">
            <v>234</v>
          </cell>
          <cell r="AO463" t="str">
            <v>Dividend cover x*</v>
          </cell>
          <cell r="AP463" t="str">
            <v>x</v>
          </cell>
          <cell r="AQ463">
            <v>0</v>
          </cell>
          <cell r="AR463">
            <v>0</v>
          </cell>
          <cell r="AS463" t="str">
            <v>61/72</v>
          </cell>
          <cell r="AT463">
            <v>0</v>
          </cell>
          <cell r="AU463" t="str">
            <v>61</v>
          </cell>
          <cell r="AV463" t="str">
            <v>72</v>
          </cell>
        </row>
        <row r="464">
          <cell r="A464">
            <v>235</v>
          </cell>
          <cell r="B464" t="str">
            <v>2r_payout_ratio</v>
          </cell>
          <cell r="C464" t="str">
            <v>Payout ratio</v>
          </cell>
          <cell r="D464" t="str">
            <v>(%)</v>
          </cell>
          <cell r="E464">
            <v>0</v>
          </cell>
          <cell r="F464">
            <v>0</v>
          </cell>
          <cell r="G464">
            <v>0</v>
          </cell>
          <cell r="H464">
            <v>0</v>
          </cell>
          <cell r="I464">
            <v>0</v>
          </cell>
          <cell r="J464">
            <v>0</v>
          </cell>
          <cell r="K464">
            <v>0</v>
          </cell>
          <cell r="L464">
            <v>0</v>
          </cell>
          <cell r="M464">
            <v>0</v>
          </cell>
          <cell r="N464" t="str">
            <v>r_payout_ratio</v>
          </cell>
          <cell r="O464">
            <v>0</v>
          </cell>
          <cell r="P464">
            <v>0</v>
          </cell>
          <cell r="Q464">
            <v>0.01</v>
          </cell>
          <cell r="R464" t="str">
            <v>S</v>
          </cell>
          <cell r="S464">
            <v>2</v>
          </cell>
          <cell r="T464" t="str">
            <v>null</v>
          </cell>
          <cell r="U464">
            <v>2</v>
          </cell>
          <cell r="V464">
            <v>0</v>
          </cell>
          <cell r="W464">
            <v>0</v>
          </cell>
          <cell r="X464">
            <v>0</v>
          </cell>
          <cell r="Y464">
            <v>0</v>
          </cell>
          <cell r="Z464">
            <v>0</v>
          </cell>
          <cell r="AA464">
            <v>466</v>
          </cell>
          <cell r="AB464" t="str">
            <v>Ratios/Misc</v>
          </cell>
          <cell r="AC464">
            <v>435</v>
          </cell>
          <cell r="AD464">
            <v>0</v>
          </cell>
          <cell r="AE464" t="str">
            <v>dividend_per_share</v>
          </cell>
          <cell r="AF464" t="str">
            <v>eps_adjusted</v>
          </cell>
          <cell r="AG464">
            <v>0</v>
          </cell>
          <cell r="AH464">
            <v>0</v>
          </cell>
          <cell r="AI464">
            <v>0</v>
          </cell>
          <cell r="AJ464">
            <v>72</v>
          </cell>
          <cell r="AK464">
            <v>61</v>
          </cell>
          <cell r="AL464">
            <v>0</v>
          </cell>
          <cell r="AM464">
            <v>0</v>
          </cell>
          <cell r="AN464">
            <v>235</v>
          </cell>
          <cell r="AO464" t="str">
            <v>Payout ratio %</v>
          </cell>
          <cell r="AP464" t="str">
            <v>%</v>
          </cell>
          <cell r="AQ464">
            <v>0</v>
          </cell>
          <cell r="AR464">
            <v>0</v>
          </cell>
          <cell r="AS464" t="str">
            <v>(72/61)* 100</v>
          </cell>
          <cell r="AT464">
            <v>0</v>
          </cell>
          <cell r="AU464" t="str">
            <v>(72</v>
          </cell>
          <cell r="AV464" t="str">
            <v>61)* 100</v>
          </cell>
        </row>
        <row r="465">
          <cell r="A465">
            <v>236</v>
          </cell>
          <cell r="B465" t="str">
            <v>1r_cash_earn_total_debt</v>
          </cell>
          <cell r="C465" t="str">
            <v>Cash earnings/total debt</v>
          </cell>
          <cell r="D465" t="str">
            <v>(%)</v>
          </cell>
          <cell r="E465">
            <v>0</v>
          </cell>
          <cell r="F465">
            <v>0</v>
          </cell>
          <cell r="G465">
            <v>0</v>
          </cell>
          <cell r="H465">
            <v>0</v>
          </cell>
          <cell r="I465">
            <v>0</v>
          </cell>
          <cell r="J465">
            <v>0</v>
          </cell>
          <cell r="K465">
            <v>0</v>
          </cell>
          <cell r="L465">
            <v>0</v>
          </cell>
          <cell r="M465">
            <v>0</v>
          </cell>
          <cell r="N465" t="str">
            <v>r_cash_earn_total_debt</v>
          </cell>
          <cell r="O465">
            <v>0</v>
          </cell>
          <cell r="P465">
            <v>0</v>
          </cell>
          <cell r="Q465">
            <v>0.01</v>
          </cell>
          <cell r="R465" t="str">
            <v>E</v>
          </cell>
          <cell r="S465">
            <v>2</v>
          </cell>
          <cell r="T465" t="str">
            <v>null</v>
          </cell>
          <cell r="U465">
            <v>1</v>
          </cell>
          <cell r="V465">
            <v>0</v>
          </cell>
          <cell r="W465">
            <v>0</v>
          </cell>
          <cell r="X465">
            <v>0</v>
          </cell>
          <cell r="Y465">
            <v>0</v>
          </cell>
          <cell r="Z465">
            <v>0</v>
          </cell>
          <cell r="AA465">
            <v>61</v>
          </cell>
          <cell r="AB465" t="str">
            <v>Ratios/Misc</v>
          </cell>
          <cell r="AC465">
            <v>437</v>
          </cell>
          <cell r="AD465">
            <v>0</v>
          </cell>
          <cell r="AE465">
            <v>0</v>
          </cell>
          <cell r="AF465">
            <v>0</v>
          </cell>
          <cell r="AG465">
            <v>0</v>
          </cell>
          <cell r="AH465">
            <v>0</v>
          </cell>
          <cell r="AI465">
            <v>0</v>
          </cell>
          <cell r="AJ465">
            <v>0</v>
          </cell>
          <cell r="AK465">
            <v>0</v>
          </cell>
          <cell r="AL465">
            <v>0</v>
          </cell>
          <cell r="AM465">
            <v>0</v>
          </cell>
          <cell r="AN465">
            <v>236</v>
          </cell>
          <cell r="AO465" t="str">
            <v>Cash earnings/total debt %</v>
          </cell>
          <cell r="AP465" t="str">
            <v>%</v>
          </cell>
          <cell r="AQ465">
            <v>0</v>
          </cell>
          <cell r="AR465">
            <v>0</v>
          </cell>
          <cell r="AS465">
            <v>0</v>
          </cell>
          <cell r="AT465">
            <v>0</v>
          </cell>
          <cell r="AU465" t="e">
            <v>#VALUE!</v>
          </cell>
          <cell r="AV465" t="e">
            <v>#VALUE!</v>
          </cell>
        </row>
        <row r="466">
          <cell r="A466">
            <v>237</v>
          </cell>
          <cell r="B466" t="str">
            <v>1r_rorwa</v>
          </cell>
          <cell r="C466" t="str">
            <v>RORWA</v>
          </cell>
          <cell r="D466" t="str">
            <v>(%)</v>
          </cell>
          <cell r="E466">
            <v>0</v>
          </cell>
          <cell r="F466">
            <v>0</v>
          </cell>
          <cell r="G466">
            <v>0</v>
          </cell>
          <cell r="H466">
            <v>0</v>
          </cell>
          <cell r="I466">
            <v>0</v>
          </cell>
          <cell r="J466">
            <v>0</v>
          </cell>
          <cell r="K466">
            <v>0</v>
          </cell>
          <cell r="L466">
            <v>0</v>
          </cell>
          <cell r="M466">
            <v>0</v>
          </cell>
          <cell r="N466" t="str">
            <v>r_rorwa</v>
          </cell>
          <cell r="O466">
            <v>0</v>
          </cell>
          <cell r="P466">
            <v>0</v>
          </cell>
          <cell r="Q466">
            <v>0.01</v>
          </cell>
          <cell r="R466" t="str">
            <v>E</v>
          </cell>
          <cell r="S466">
            <v>2</v>
          </cell>
          <cell r="T466" t="str">
            <v>null</v>
          </cell>
          <cell r="U466">
            <v>1</v>
          </cell>
          <cell r="V466">
            <v>0</v>
          </cell>
          <cell r="W466">
            <v>0</v>
          </cell>
          <cell r="X466">
            <v>0</v>
          </cell>
          <cell r="Y466">
            <v>0</v>
          </cell>
          <cell r="Z466">
            <v>0</v>
          </cell>
          <cell r="AA466">
            <v>516</v>
          </cell>
          <cell r="AB466" t="str">
            <v>Ratios/Misc</v>
          </cell>
          <cell r="AC466">
            <v>438</v>
          </cell>
          <cell r="AD466">
            <v>0</v>
          </cell>
          <cell r="AE466">
            <v>0</v>
          </cell>
          <cell r="AF466">
            <v>0</v>
          </cell>
          <cell r="AG466">
            <v>0</v>
          </cell>
          <cell r="AH466">
            <v>0</v>
          </cell>
          <cell r="AI466">
            <v>0</v>
          </cell>
          <cell r="AJ466">
            <v>48</v>
          </cell>
          <cell r="AK466">
            <v>53</v>
          </cell>
          <cell r="AL466">
            <v>178</v>
          </cell>
          <cell r="AM466">
            <v>0</v>
          </cell>
          <cell r="AN466">
            <v>237</v>
          </cell>
          <cell r="AO466" t="str">
            <v xml:space="preserve">RORWA % </v>
          </cell>
          <cell r="AP466" t="str">
            <v>%</v>
          </cell>
          <cell r="AQ466">
            <v>0</v>
          </cell>
          <cell r="AR466" t="str">
            <v>Banks</v>
          </cell>
          <cell r="AS466" t="str">
            <v>48-53/178</v>
          </cell>
          <cell r="AT466">
            <v>0</v>
          </cell>
          <cell r="AU466" t="str">
            <v>48-53</v>
          </cell>
          <cell r="AV466" t="str">
            <v>178</v>
          </cell>
        </row>
        <row r="467">
          <cell r="A467">
            <v>238</v>
          </cell>
          <cell r="B467" t="str">
            <v>1r_efficiency_ratio</v>
          </cell>
          <cell r="C467" t="str">
            <v>Efficiency ratio</v>
          </cell>
          <cell r="D467" t="str">
            <v>(%)</v>
          </cell>
          <cell r="E467">
            <v>0</v>
          </cell>
          <cell r="F467">
            <v>0</v>
          </cell>
          <cell r="G467">
            <v>0</v>
          </cell>
          <cell r="H467">
            <v>0</v>
          </cell>
          <cell r="I467">
            <v>0</v>
          </cell>
          <cell r="J467">
            <v>0</v>
          </cell>
          <cell r="K467">
            <v>0</v>
          </cell>
          <cell r="L467">
            <v>0</v>
          </cell>
          <cell r="M467">
            <v>0</v>
          </cell>
          <cell r="N467" t="str">
            <v>r_efficiency_ratio</v>
          </cell>
          <cell r="O467">
            <v>0</v>
          </cell>
          <cell r="P467">
            <v>0</v>
          </cell>
          <cell r="Q467">
            <v>0.01</v>
          </cell>
          <cell r="R467" t="str">
            <v>E</v>
          </cell>
          <cell r="S467">
            <v>2</v>
          </cell>
          <cell r="T467" t="str">
            <v>null</v>
          </cell>
          <cell r="U467">
            <v>1</v>
          </cell>
          <cell r="V467">
            <v>0</v>
          </cell>
          <cell r="W467">
            <v>0</v>
          </cell>
          <cell r="X467">
            <v>0</v>
          </cell>
          <cell r="Y467">
            <v>0</v>
          </cell>
          <cell r="Z467">
            <v>0</v>
          </cell>
          <cell r="AA467">
            <v>184</v>
          </cell>
          <cell r="AB467" t="str">
            <v>Ratios/Misc</v>
          </cell>
          <cell r="AC467">
            <v>439</v>
          </cell>
          <cell r="AD467">
            <v>0</v>
          </cell>
          <cell r="AE467">
            <v>0</v>
          </cell>
          <cell r="AF467">
            <v>0</v>
          </cell>
          <cell r="AG467">
            <v>0</v>
          </cell>
          <cell r="AH467">
            <v>0</v>
          </cell>
          <cell r="AI467">
            <v>0</v>
          </cell>
          <cell r="AJ467">
            <v>0</v>
          </cell>
          <cell r="AK467">
            <v>0</v>
          </cell>
          <cell r="AL467">
            <v>0</v>
          </cell>
          <cell r="AM467">
            <v>0</v>
          </cell>
          <cell r="AN467">
            <v>238</v>
          </cell>
          <cell r="AO467" t="str">
            <v>Efficiency ratio %</v>
          </cell>
          <cell r="AP467" t="str">
            <v>%</v>
          </cell>
          <cell r="AQ467">
            <v>0</v>
          </cell>
          <cell r="AR467" t="str">
            <v>Banks</v>
          </cell>
          <cell r="AS467">
            <v>0</v>
          </cell>
          <cell r="AT467">
            <v>0</v>
          </cell>
          <cell r="AU467" t="e">
            <v>#VALUE!</v>
          </cell>
          <cell r="AV467" t="e">
            <v>#VALUE!</v>
          </cell>
        </row>
        <row r="468">
          <cell r="A468">
            <v>239.8</v>
          </cell>
          <cell r="B468" t="str">
            <v>1r_combined_ratio</v>
          </cell>
          <cell r="C468" t="str">
            <v>combined ratio (loss + expense)</v>
          </cell>
          <cell r="D468" t="str">
            <v>(%)</v>
          </cell>
          <cell r="E468">
            <v>0</v>
          </cell>
          <cell r="F468">
            <v>0</v>
          </cell>
          <cell r="G468">
            <v>0</v>
          </cell>
          <cell r="H468">
            <v>0</v>
          </cell>
          <cell r="I468">
            <v>0</v>
          </cell>
          <cell r="J468">
            <v>0</v>
          </cell>
          <cell r="K468">
            <v>0</v>
          </cell>
          <cell r="L468">
            <v>0</v>
          </cell>
          <cell r="M468">
            <v>0</v>
          </cell>
          <cell r="N468" t="str">
            <v>r_combined_ratio</v>
          </cell>
          <cell r="O468">
            <v>0</v>
          </cell>
          <cell r="P468">
            <v>0</v>
          </cell>
          <cell r="Q468">
            <v>0.01</v>
          </cell>
          <cell r="R468" t="str">
            <v>E</v>
          </cell>
          <cell r="S468">
            <v>2</v>
          </cell>
          <cell r="T468" t="str">
            <v>null</v>
          </cell>
          <cell r="U468">
            <v>1</v>
          </cell>
          <cell r="V468">
            <v>0</v>
          </cell>
          <cell r="W468">
            <v>0</v>
          </cell>
          <cell r="X468">
            <v>0</v>
          </cell>
          <cell r="Y468">
            <v>0</v>
          </cell>
          <cell r="Z468">
            <v>0</v>
          </cell>
          <cell r="AA468">
            <v>554</v>
          </cell>
          <cell r="AB468" t="str">
            <v>Ratios/Misc</v>
          </cell>
          <cell r="AC468">
            <v>440</v>
          </cell>
        </row>
        <row r="469">
          <cell r="A469">
            <v>239.7</v>
          </cell>
          <cell r="B469" t="str">
            <v>1r_expense_ratio</v>
          </cell>
          <cell r="C469" t="str">
            <v>expense ratio</v>
          </cell>
          <cell r="D469" t="str">
            <v>(%)</v>
          </cell>
          <cell r="E469">
            <v>0</v>
          </cell>
          <cell r="F469">
            <v>0</v>
          </cell>
          <cell r="G469">
            <v>0</v>
          </cell>
          <cell r="H469">
            <v>0</v>
          </cell>
          <cell r="I469">
            <v>0</v>
          </cell>
          <cell r="J469">
            <v>0</v>
          </cell>
          <cell r="K469">
            <v>0</v>
          </cell>
          <cell r="L469">
            <v>0</v>
          </cell>
          <cell r="M469">
            <v>0</v>
          </cell>
          <cell r="N469" t="str">
            <v>r_expense_ratio</v>
          </cell>
          <cell r="O469">
            <v>0</v>
          </cell>
          <cell r="P469">
            <v>0</v>
          </cell>
          <cell r="Q469">
            <v>0.01</v>
          </cell>
          <cell r="R469" t="str">
            <v>E</v>
          </cell>
          <cell r="S469">
            <v>2</v>
          </cell>
          <cell r="T469" t="str">
            <v>null</v>
          </cell>
          <cell r="U469">
            <v>1</v>
          </cell>
          <cell r="V469">
            <v>0</v>
          </cell>
          <cell r="W469">
            <v>0</v>
          </cell>
          <cell r="X469">
            <v>0</v>
          </cell>
          <cell r="Y469">
            <v>0</v>
          </cell>
          <cell r="Z469">
            <v>0</v>
          </cell>
          <cell r="AA469">
            <v>554</v>
          </cell>
          <cell r="AB469" t="str">
            <v>Ratios/Misc</v>
          </cell>
          <cell r="AC469">
            <v>440</v>
          </cell>
        </row>
        <row r="470">
          <cell r="A470">
            <v>239.5</v>
          </cell>
          <cell r="B470" t="str">
            <v>1r_loss_ratio</v>
          </cell>
          <cell r="C470" t="str">
            <v>loss ratio</v>
          </cell>
          <cell r="D470" t="str">
            <v>(%)</v>
          </cell>
          <cell r="E470">
            <v>0</v>
          </cell>
          <cell r="F470">
            <v>0</v>
          </cell>
          <cell r="G470">
            <v>0</v>
          </cell>
          <cell r="H470">
            <v>0</v>
          </cell>
          <cell r="I470">
            <v>0</v>
          </cell>
          <cell r="J470">
            <v>0</v>
          </cell>
          <cell r="K470">
            <v>0</v>
          </cell>
          <cell r="L470">
            <v>0</v>
          </cell>
          <cell r="M470">
            <v>0</v>
          </cell>
          <cell r="N470" t="str">
            <v>r_loss_ratio</v>
          </cell>
          <cell r="O470">
            <v>0</v>
          </cell>
          <cell r="P470">
            <v>0</v>
          </cell>
          <cell r="Q470">
            <v>0.01</v>
          </cell>
          <cell r="R470" t="str">
            <v>E</v>
          </cell>
          <cell r="S470">
            <v>2</v>
          </cell>
          <cell r="T470" t="str">
            <v>null</v>
          </cell>
          <cell r="U470">
            <v>1</v>
          </cell>
          <cell r="V470">
            <v>0</v>
          </cell>
          <cell r="W470">
            <v>0</v>
          </cell>
          <cell r="X470">
            <v>0</v>
          </cell>
          <cell r="Y470">
            <v>0</v>
          </cell>
          <cell r="Z470">
            <v>0</v>
          </cell>
          <cell r="AA470">
            <v>554</v>
          </cell>
          <cell r="AB470" t="str">
            <v>Ratios/Misc</v>
          </cell>
          <cell r="AC470">
            <v>440</v>
          </cell>
        </row>
        <row r="471">
          <cell r="A471">
            <v>239</v>
          </cell>
          <cell r="B471" t="str">
            <v>1r_tier_1_ratio</v>
          </cell>
          <cell r="C471" t="str">
            <v>Tier 1 ratio</v>
          </cell>
          <cell r="D471" t="str">
            <v>(%)</v>
          </cell>
          <cell r="E471">
            <v>0</v>
          </cell>
          <cell r="F471">
            <v>0</v>
          </cell>
          <cell r="G471">
            <v>0</v>
          </cell>
          <cell r="H471">
            <v>0</v>
          </cell>
          <cell r="I471">
            <v>0</v>
          </cell>
          <cell r="J471">
            <v>0</v>
          </cell>
          <cell r="K471">
            <v>0</v>
          </cell>
          <cell r="L471">
            <v>0</v>
          </cell>
          <cell r="M471">
            <v>0</v>
          </cell>
          <cell r="N471" t="str">
            <v>r_tier_1_ratio</v>
          </cell>
          <cell r="O471">
            <v>0</v>
          </cell>
          <cell r="P471">
            <v>0</v>
          </cell>
          <cell r="Q471">
            <v>0.01</v>
          </cell>
          <cell r="R471" t="str">
            <v>E</v>
          </cell>
          <cell r="S471">
            <v>2</v>
          </cell>
          <cell r="T471" t="str">
            <v>null</v>
          </cell>
          <cell r="U471">
            <v>1</v>
          </cell>
          <cell r="V471">
            <v>0</v>
          </cell>
          <cell r="W471">
            <v>0</v>
          </cell>
          <cell r="X471">
            <v>0</v>
          </cell>
          <cell r="Y471">
            <v>0</v>
          </cell>
          <cell r="Z471">
            <v>0</v>
          </cell>
          <cell r="AA471">
            <v>554</v>
          </cell>
          <cell r="AB471" t="str">
            <v>Ratios/Misc</v>
          </cell>
          <cell r="AC471">
            <v>440</v>
          </cell>
          <cell r="AD471">
            <v>0</v>
          </cell>
          <cell r="AE471">
            <v>0</v>
          </cell>
          <cell r="AF471">
            <v>0</v>
          </cell>
          <cell r="AG471">
            <v>0</v>
          </cell>
          <cell r="AH471">
            <v>0</v>
          </cell>
          <cell r="AI471">
            <v>0</v>
          </cell>
          <cell r="AJ471">
            <v>0</v>
          </cell>
          <cell r="AK471">
            <v>0</v>
          </cell>
          <cell r="AL471">
            <v>0</v>
          </cell>
          <cell r="AM471">
            <v>0</v>
          </cell>
          <cell r="AN471">
            <v>239</v>
          </cell>
          <cell r="AO471" t="str">
            <v>Tier 1 ratio %</v>
          </cell>
          <cell r="AP471" t="str">
            <v>%</v>
          </cell>
          <cell r="AQ471">
            <v>0</v>
          </cell>
          <cell r="AR471" t="str">
            <v>Banks</v>
          </cell>
          <cell r="AS471">
            <v>0</v>
          </cell>
          <cell r="AT471">
            <v>0</v>
          </cell>
          <cell r="AU471" t="e">
            <v>#VALUE!</v>
          </cell>
          <cell r="AV471" t="e">
            <v>#VALUE!</v>
          </cell>
        </row>
        <row r="472">
          <cell r="A472">
            <v>240</v>
          </cell>
          <cell r="B472" t="str">
            <v>1r_roa</v>
          </cell>
          <cell r="C472" t="str">
            <v>ROA</v>
          </cell>
          <cell r="D472" t="str">
            <v>(%)</v>
          </cell>
          <cell r="E472">
            <v>0</v>
          </cell>
          <cell r="F472">
            <v>0</v>
          </cell>
          <cell r="G472">
            <v>0</v>
          </cell>
          <cell r="H472">
            <v>0</v>
          </cell>
          <cell r="I472">
            <v>0</v>
          </cell>
          <cell r="J472">
            <v>0</v>
          </cell>
          <cell r="K472">
            <v>0</v>
          </cell>
          <cell r="L472">
            <v>0</v>
          </cell>
          <cell r="M472">
            <v>0</v>
          </cell>
          <cell r="N472" t="str">
            <v>r_roa</v>
          </cell>
          <cell r="O472">
            <v>0</v>
          </cell>
          <cell r="P472">
            <v>0</v>
          </cell>
          <cell r="Q472">
            <v>0.01</v>
          </cell>
          <cell r="R472" t="str">
            <v>E</v>
          </cell>
          <cell r="S472">
            <v>2</v>
          </cell>
          <cell r="T472" t="str">
            <v>null</v>
          </cell>
          <cell r="U472">
            <v>1</v>
          </cell>
          <cell r="V472">
            <v>0</v>
          </cell>
          <cell r="W472">
            <v>0</v>
          </cell>
          <cell r="X472">
            <v>0</v>
          </cell>
          <cell r="Y472">
            <v>0</v>
          </cell>
          <cell r="Z472">
            <v>0</v>
          </cell>
          <cell r="AA472">
            <v>509</v>
          </cell>
          <cell r="AB472" t="str">
            <v>Ratios/Misc</v>
          </cell>
          <cell r="AC472">
            <v>411.5</v>
          </cell>
          <cell r="AD472">
            <v>0</v>
          </cell>
          <cell r="AE472">
            <v>0</v>
          </cell>
          <cell r="AF472">
            <v>0</v>
          </cell>
          <cell r="AG472">
            <v>0</v>
          </cell>
          <cell r="AH472">
            <v>0</v>
          </cell>
          <cell r="AI472">
            <v>0</v>
          </cell>
          <cell r="AJ472">
            <v>0</v>
          </cell>
          <cell r="AK472">
            <v>0</v>
          </cell>
          <cell r="AL472">
            <v>0</v>
          </cell>
          <cell r="AM472">
            <v>0</v>
          </cell>
          <cell r="AN472">
            <v>240</v>
          </cell>
          <cell r="AO472" t="str">
            <v>ROA %</v>
          </cell>
          <cell r="AP472" t="str">
            <v>%</v>
          </cell>
          <cell r="AQ472">
            <v>0</v>
          </cell>
          <cell r="AR472" t="str">
            <v>Banks</v>
          </cell>
          <cell r="AS472">
            <v>0</v>
          </cell>
          <cell r="AT472">
            <v>0</v>
          </cell>
          <cell r="AU472" t="e">
            <v>#VALUE!</v>
          </cell>
          <cell r="AV472" t="e">
            <v>#VALUE!</v>
          </cell>
        </row>
        <row r="473">
          <cell r="A473">
            <v>241</v>
          </cell>
          <cell r="B473" t="str">
            <v>1r_cost_income</v>
          </cell>
          <cell r="C473" t="str">
            <v>Cost/income</v>
          </cell>
          <cell r="D473" t="str">
            <v>(%)</v>
          </cell>
          <cell r="E473">
            <v>0</v>
          </cell>
          <cell r="F473">
            <v>0</v>
          </cell>
          <cell r="G473">
            <v>0</v>
          </cell>
          <cell r="H473">
            <v>0</v>
          </cell>
          <cell r="I473">
            <v>0</v>
          </cell>
          <cell r="J473">
            <v>0</v>
          </cell>
          <cell r="K473">
            <v>0</v>
          </cell>
          <cell r="L473">
            <v>0</v>
          </cell>
          <cell r="M473">
            <v>0</v>
          </cell>
          <cell r="N473" t="str">
            <v>r_cost_income</v>
          </cell>
          <cell r="O473">
            <v>0</v>
          </cell>
          <cell r="P473">
            <v>0</v>
          </cell>
          <cell r="Q473">
            <v>0.01</v>
          </cell>
          <cell r="R473" t="str">
            <v>E</v>
          </cell>
          <cell r="S473">
            <v>2</v>
          </cell>
          <cell r="T473" t="str">
            <v>null</v>
          </cell>
          <cell r="U473">
            <v>1</v>
          </cell>
          <cell r="V473">
            <v>0</v>
          </cell>
          <cell r="W473">
            <v>0</v>
          </cell>
          <cell r="X473">
            <v>0</v>
          </cell>
          <cell r="Y473">
            <v>0</v>
          </cell>
          <cell r="Z473">
            <v>0</v>
          </cell>
          <cell r="AA473">
            <v>92</v>
          </cell>
          <cell r="AB473" t="str">
            <v>Ratios/Misc</v>
          </cell>
          <cell r="AC473">
            <v>442</v>
          </cell>
          <cell r="AD473">
            <v>0</v>
          </cell>
          <cell r="AE473">
            <v>0</v>
          </cell>
          <cell r="AF473">
            <v>0</v>
          </cell>
          <cell r="AG473">
            <v>0</v>
          </cell>
          <cell r="AH473">
            <v>0</v>
          </cell>
          <cell r="AI473">
            <v>0</v>
          </cell>
          <cell r="AJ473">
            <v>0</v>
          </cell>
          <cell r="AK473">
            <v>0</v>
          </cell>
          <cell r="AL473">
            <v>0</v>
          </cell>
          <cell r="AM473">
            <v>0</v>
          </cell>
          <cell r="AN473">
            <v>241</v>
          </cell>
          <cell r="AO473" t="str">
            <v>Cost/income %</v>
          </cell>
          <cell r="AP473" t="str">
            <v>%</v>
          </cell>
          <cell r="AQ473">
            <v>0</v>
          </cell>
          <cell r="AR473" t="str">
            <v>Banks</v>
          </cell>
          <cell r="AS473">
            <v>0</v>
          </cell>
          <cell r="AT473">
            <v>0</v>
          </cell>
          <cell r="AU473" t="e">
            <v>#VALUE!</v>
          </cell>
          <cell r="AV473" t="e">
            <v>#VALUE!</v>
          </cell>
        </row>
        <row r="474">
          <cell r="A474">
            <v>242</v>
          </cell>
          <cell r="B474" t="str">
            <v>1r_loan_loss_res_total_loans</v>
          </cell>
          <cell r="C474" t="str">
            <v>Loan loss reserve/total loans</v>
          </cell>
          <cell r="D474" t="str">
            <v>Multiple</v>
          </cell>
          <cell r="E474">
            <v>0</v>
          </cell>
          <cell r="F474">
            <v>0</v>
          </cell>
          <cell r="G474">
            <v>0</v>
          </cell>
          <cell r="H474">
            <v>0</v>
          </cell>
          <cell r="I474">
            <v>0</v>
          </cell>
          <cell r="J474">
            <v>0</v>
          </cell>
          <cell r="K474">
            <v>0</v>
          </cell>
          <cell r="L474">
            <v>0</v>
          </cell>
          <cell r="M474">
            <v>0</v>
          </cell>
          <cell r="N474" t="str">
            <v>r_loan_loss_res_total_loans</v>
          </cell>
          <cell r="O474">
            <v>0</v>
          </cell>
          <cell r="P474">
            <v>0</v>
          </cell>
          <cell r="Q474">
            <v>1</v>
          </cell>
          <cell r="R474" t="str">
            <v>E</v>
          </cell>
          <cell r="S474">
            <v>2</v>
          </cell>
          <cell r="T474" t="str">
            <v>null</v>
          </cell>
          <cell r="U474">
            <v>1</v>
          </cell>
          <cell r="V474">
            <v>0</v>
          </cell>
          <cell r="W474">
            <v>0</v>
          </cell>
          <cell r="X474">
            <v>0</v>
          </cell>
          <cell r="Y474">
            <v>0</v>
          </cell>
          <cell r="Z474">
            <v>0</v>
          </cell>
          <cell r="AA474">
            <v>320</v>
          </cell>
          <cell r="AB474" t="str">
            <v>Ratios/Misc</v>
          </cell>
          <cell r="AC474">
            <v>443</v>
          </cell>
          <cell r="AD474">
            <v>0</v>
          </cell>
          <cell r="AE474">
            <v>0</v>
          </cell>
          <cell r="AF474">
            <v>0</v>
          </cell>
          <cell r="AG474">
            <v>0</v>
          </cell>
          <cell r="AH474">
            <v>0</v>
          </cell>
          <cell r="AI474">
            <v>0</v>
          </cell>
          <cell r="AJ474">
            <v>0</v>
          </cell>
          <cell r="AK474">
            <v>0</v>
          </cell>
          <cell r="AL474">
            <v>0</v>
          </cell>
          <cell r="AM474">
            <v>0</v>
          </cell>
          <cell r="AN474">
            <v>242</v>
          </cell>
          <cell r="AO474" t="str">
            <v>Loan loss reserve/total loans</v>
          </cell>
          <cell r="AP474" t="str">
            <v>%</v>
          </cell>
          <cell r="AQ474">
            <v>0</v>
          </cell>
          <cell r="AR474" t="str">
            <v>Banks</v>
          </cell>
          <cell r="AS474">
            <v>0</v>
          </cell>
          <cell r="AT474">
            <v>0</v>
          </cell>
          <cell r="AU474" t="e">
            <v>#VALUE!</v>
          </cell>
          <cell r="AV474" t="e">
            <v>#VALUE!</v>
          </cell>
        </row>
        <row r="475">
          <cell r="A475">
            <v>236.6</v>
          </cell>
          <cell r="B475" t="str">
            <v>1r_cash_headline_roe</v>
          </cell>
          <cell r="C475" t="str">
            <v xml:space="preserve">Cash/headline ROE </v>
          </cell>
          <cell r="D475" t="str">
            <v>Multiple</v>
          </cell>
          <cell r="E475">
            <v>0</v>
          </cell>
          <cell r="F475">
            <v>0</v>
          </cell>
          <cell r="G475">
            <v>0</v>
          </cell>
          <cell r="H475">
            <v>0</v>
          </cell>
          <cell r="I475">
            <v>0</v>
          </cell>
          <cell r="J475">
            <v>0</v>
          </cell>
          <cell r="K475">
            <v>0</v>
          </cell>
          <cell r="L475">
            <v>0</v>
          </cell>
          <cell r="M475">
            <v>0</v>
          </cell>
          <cell r="N475" t="str">
            <v>r_cash_headline_roe</v>
          </cell>
          <cell r="O475">
            <v>0</v>
          </cell>
          <cell r="P475">
            <v>0</v>
          </cell>
          <cell r="Q475">
            <v>1</v>
          </cell>
          <cell r="R475" t="str">
            <v>E</v>
          </cell>
          <cell r="S475">
            <v>2</v>
          </cell>
          <cell r="T475" t="str">
            <v>null</v>
          </cell>
          <cell r="U475">
            <v>1</v>
          </cell>
          <cell r="V475">
            <v>0</v>
          </cell>
          <cell r="W475">
            <v>0</v>
          </cell>
          <cell r="X475">
            <v>0</v>
          </cell>
          <cell r="Y475">
            <v>0</v>
          </cell>
          <cell r="Z475">
            <v>0</v>
          </cell>
          <cell r="AA475">
            <v>319</v>
          </cell>
          <cell r="AB475" t="str">
            <v>Ratios/Misc</v>
          </cell>
          <cell r="AC475">
            <v>444</v>
          </cell>
          <cell r="AD475">
            <v>0</v>
          </cell>
          <cell r="AE475">
            <v>0</v>
          </cell>
          <cell r="AF475">
            <v>0</v>
          </cell>
          <cell r="AG475">
            <v>0</v>
          </cell>
          <cell r="AH475">
            <v>0</v>
          </cell>
          <cell r="AI475">
            <v>0</v>
          </cell>
          <cell r="AJ475">
            <v>0</v>
          </cell>
          <cell r="AK475">
            <v>0</v>
          </cell>
          <cell r="AL475">
            <v>0</v>
          </cell>
          <cell r="AM475">
            <v>0</v>
          </cell>
          <cell r="AN475">
            <v>243</v>
          </cell>
          <cell r="AO475" t="str">
            <v>Loan loss reserve/non-performing assets</v>
          </cell>
          <cell r="AP475" t="str">
            <v>%</v>
          </cell>
          <cell r="AQ475">
            <v>0</v>
          </cell>
          <cell r="AR475" t="str">
            <v>Banks</v>
          </cell>
          <cell r="AS475">
            <v>0</v>
          </cell>
          <cell r="AT475">
            <v>0</v>
          </cell>
          <cell r="AU475" t="e">
            <v>#VALUE!</v>
          </cell>
          <cell r="AV475" t="e">
            <v>#VALUE!</v>
          </cell>
        </row>
        <row r="476">
          <cell r="A476">
            <v>243</v>
          </cell>
          <cell r="B476" t="str">
            <v>1r_loan_loss_res_non_per_ass</v>
          </cell>
          <cell r="C476" t="str">
            <v>Loan loss reserve/non-performing assets</v>
          </cell>
          <cell r="D476" t="str">
            <v>Multiple</v>
          </cell>
          <cell r="E476">
            <v>0</v>
          </cell>
          <cell r="F476">
            <v>0</v>
          </cell>
          <cell r="G476">
            <v>0</v>
          </cell>
          <cell r="H476">
            <v>0</v>
          </cell>
          <cell r="I476">
            <v>0</v>
          </cell>
          <cell r="J476">
            <v>0</v>
          </cell>
          <cell r="K476">
            <v>0</v>
          </cell>
          <cell r="L476">
            <v>0</v>
          </cell>
          <cell r="M476">
            <v>0</v>
          </cell>
          <cell r="N476" t="str">
            <v>r_loan_loss_res_non_per_ass</v>
          </cell>
          <cell r="O476">
            <v>0</v>
          </cell>
          <cell r="P476">
            <v>0</v>
          </cell>
          <cell r="Q476">
            <v>1</v>
          </cell>
          <cell r="R476" t="str">
            <v>E</v>
          </cell>
          <cell r="S476">
            <v>2</v>
          </cell>
          <cell r="T476" t="str">
            <v>null</v>
          </cell>
          <cell r="U476">
            <v>1</v>
          </cell>
          <cell r="V476">
            <v>0</v>
          </cell>
          <cell r="W476">
            <v>0</v>
          </cell>
          <cell r="X476">
            <v>0</v>
          </cell>
          <cell r="Y476">
            <v>0</v>
          </cell>
          <cell r="Z476">
            <v>0</v>
          </cell>
          <cell r="AA476">
            <v>319</v>
          </cell>
          <cell r="AB476" t="str">
            <v>Ratios/Misc</v>
          </cell>
          <cell r="AC476">
            <v>444</v>
          </cell>
          <cell r="AD476">
            <v>0</v>
          </cell>
          <cell r="AE476">
            <v>0</v>
          </cell>
          <cell r="AF476">
            <v>0</v>
          </cell>
          <cell r="AG476">
            <v>0</v>
          </cell>
          <cell r="AH476">
            <v>0</v>
          </cell>
          <cell r="AI476">
            <v>0</v>
          </cell>
          <cell r="AJ476">
            <v>0</v>
          </cell>
          <cell r="AK476">
            <v>0</v>
          </cell>
          <cell r="AL476">
            <v>0</v>
          </cell>
          <cell r="AM476">
            <v>0</v>
          </cell>
          <cell r="AN476">
            <v>243</v>
          </cell>
          <cell r="AO476" t="str">
            <v>Loan loss reserve/non-performing assets</v>
          </cell>
          <cell r="AP476" t="str">
            <v>%</v>
          </cell>
          <cell r="AQ476">
            <v>0</v>
          </cell>
          <cell r="AR476" t="str">
            <v>Banks</v>
          </cell>
          <cell r="AS476">
            <v>0</v>
          </cell>
          <cell r="AT476">
            <v>0</v>
          </cell>
          <cell r="AU476" t="e">
            <v>#VALUE!</v>
          </cell>
          <cell r="AV476" t="e">
            <v>#VALUE!</v>
          </cell>
        </row>
        <row r="477">
          <cell r="A477">
            <v>244</v>
          </cell>
          <cell r="B477" t="str">
            <v>1r_net_chng_netprofit_avloans</v>
          </cell>
          <cell r="C477" t="str">
            <v>Net change in op profit/average loans</v>
          </cell>
          <cell r="D477" t="str">
            <v>(%)</v>
          </cell>
          <cell r="E477">
            <v>0</v>
          </cell>
          <cell r="F477">
            <v>0</v>
          </cell>
          <cell r="G477">
            <v>0</v>
          </cell>
          <cell r="H477">
            <v>0</v>
          </cell>
          <cell r="I477">
            <v>0</v>
          </cell>
          <cell r="J477">
            <v>0</v>
          </cell>
          <cell r="K477">
            <v>0</v>
          </cell>
          <cell r="L477">
            <v>0</v>
          </cell>
          <cell r="M477">
            <v>0</v>
          </cell>
          <cell r="N477" t="str">
            <v>r_net_chng_netprofit_avloans</v>
          </cell>
          <cell r="O477">
            <v>0</v>
          </cell>
          <cell r="P477">
            <v>0</v>
          </cell>
          <cell r="Q477">
            <v>0.01</v>
          </cell>
          <cell r="R477" t="str">
            <v>E</v>
          </cell>
          <cell r="S477">
            <v>2</v>
          </cell>
          <cell r="T477" t="str">
            <v>null</v>
          </cell>
          <cell r="U477">
            <v>1</v>
          </cell>
          <cell r="V477">
            <v>0</v>
          </cell>
          <cell r="W477">
            <v>0</v>
          </cell>
          <cell r="X477">
            <v>0</v>
          </cell>
          <cell r="Y477">
            <v>0</v>
          </cell>
          <cell r="Z477">
            <v>0</v>
          </cell>
          <cell r="AA477">
            <v>363</v>
          </cell>
          <cell r="AB477" t="str">
            <v>Ratios/Misc</v>
          </cell>
          <cell r="AC477">
            <v>445</v>
          </cell>
          <cell r="AD477">
            <v>0</v>
          </cell>
          <cell r="AE477">
            <v>0</v>
          </cell>
          <cell r="AF477">
            <v>0</v>
          </cell>
          <cell r="AG477">
            <v>0</v>
          </cell>
          <cell r="AH477">
            <v>0</v>
          </cell>
          <cell r="AI477">
            <v>0</v>
          </cell>
          <cell r="AJ477">
            <v>0</v>
          </cell>
          <cell r="AK477">
            <v>0</v>
          </cell>
          <cell r="AL477">
            <v>0</v>
          </cell>
          <cell r="AM477">
            <v>0</v>
          </cell>
          <cell r="AN477">
            <v>244</v>
          </cell>
          <cell r="AO477" t="str">
            <v>Net change in op profit/average loans (?)</v>
          </cell>
          <cell r="AP477" t="str">
            <v>%</v>
          </cell>
          <cell r="AQ477">
            <v>0</v>
          </cell>
          <cell r="AR477" t="str">
            <v>Banks</v>
          </cell>
          <cell r="AS477">
            <v>0</v>
          </cell>
          <cell r="AT477">
            <v>0</v>
          </cell>
          <cell r="AU477" t="e">
            <v>#VALUE!</v>
          </cell>
          <cell r="AV477" t="e">
            <v>#VALUE!</v>
          </cell>
        </row>
        <row r="478">
          <cell r="A478">
            <v>245</v>
          </cell>
          <cell r="B478" t="str">
            <v>1r_leverage</v>
          </cell>
          <cell r="C478" t="str">
            <v>Leverage</v>
          </cell>
          <cell r="D478" t="str">
            <v>(%)</v>
          </cell>
          <cell r="E478">
            <v>0</v>
          </cell>
          <cell r="F478">
            <v>0</v>
          </cell>
          <cell r="G478">
            <v>0</v>
          </cell>
          <cell r="H478">
            <v>0</v>
          </cell>
          <cell r="I478">
            <v>0</v>
          </cell>
          <cell r="J478">
            <v>0</v>
          </cell>
          <cell r="K478">
            <v>0</v>
          </cell>
          <cell r="L478">
            <v>0</v>
          </cell>
          <cell r="M478">
            <v>0</v>
          </cell>
          <cell r="N478" t="str">
            <v>r_leverage</v>
          </cell>
          <cell r="O478">
            <v>0</v>
          </cell>
          <cell r="P478">
            <v>0</v>
          </cell>
          <cell r="Q478">
            <v>0.01</v>
          </cell>
          <cell r="R478" t="str">
            <v>E</v>
          </cell>
          <cell r="S478">
            <v>2</v>
          </cell>
          <cell r="T478" t="str">
            <v>null</v>
          </cell>
          <cell r="U478">
            <v>1</v>
          </cell>
          <cell r="V478">
            <v>0</v>
          </cell>
          <cell r="W478">
            <v>0</v>
          </cell>
          <cell r="X478">
            <v>0</v>
          </cell>
          <cell r="Y478">
            <v>0</v>
          </cell>
          <cell r="Z478">
            <v>0</v>
          </cell>
          <cell r="AA478">
            <v>372.2</v>
          </cell>
          <cell r="AB478" t="str">
            <v>Ratios/Misc</v>
          </cell>
          <cell r="AC478">
            <v>446</v>
          </cell>
          <cell r="AD478">
            <v>0</v>
          </cell>
          <cell r="AE478">
            <v>0</v>
          </cell>
          <cell r="AF478">
            <v>0</v>
          </cell>
          <cell r="AG478">
            <v>0</v>
          </cell>
          <cell r="AH478">
            <v>0</v>
          </cell>
          <cell r="AI478">
            <v>0</v>
          </cell>
          <cell r="AJ478">
            <v>0</v>
          </cell>
          <cell r="AK478">
            <v>0</v>
          </cell>
          <cell r="AL478">
            <v>0</v>
          </cell>
          <cell r="AM478">
            <v>0</v>
          </cell>
          <cell r="AN478">
            <v>245</v>
          </cell>
          <cell r="AO478" t="str">
            <v>Leverage</v>
          </cell>
          <cell r="AP478" t="str">
            <v>%</v>
          </cell>
          <cell r="AQ478">
            <v>0</v>
          </cell>
          <cell r="AR478" t="str">
            <v>Banks</v>
          </cell>
          <cell r="AS478">
            <v>0</v>
          </cell>
          <cell r="AT478">
            <v>0</v>
          </cell>
          <cell r="AU478" t="e">
            <v>#VALUE!</v>
          </cell>
          <cell r="AV478" t="e">
            <v>#VALUE!</v>
          </cell>
        </row>
        <row r="479">
          <cell r="A479">
            <v>236.4</v>
          </cell>
          <cell r="B479" t="str">
            <v>1r_bad_debt_non_perm_loans</v>
          </cell>
          <cell r="C479" t="str">
            <v>Bad debt charge/average customer loans</v>
          </cell>
          <cell r="D479" t="str">
            <v>Multiple</v>
          </cell>
          <cell r="E479">
            <v>0</v>
          </cell>
          <cell r="F479">
            <v>0</v>
          </cell>
          <cell r="G479">
            <v>0</v>
          </cell>
          <cell r="H479">
            <v>0</v>
          </cell>
          <cell r="I479">
            <v>0</v>
          </cell>
          <cell r="J479">
            <v>0</v>
          </cell>
          <cell r="K479">
            <v>0</v>
          </cell>
          <cell r="L479">
            <v>0</v>
          </cell>
          <cell r="M479">
            <v>0</v>
          </cell>
          <cell r="N479" t="str">
            <v>r_bad_debt_non_perm_loans</v>
          </cell>
          <cell r="O479">
            <v>0</v>
          </cell>
          <cell r="P479">
            <v>0</v>
          </cell>
          <cell r="Q479">
            <v>1</v>
          </cell>
          <cell r="R479" t="str">
            <v>E</v>
          </cell>
          <cell r="S479">
            <v>2</v>
          </cell>
          <cell r="T479" t="str">
            <v>null</v>
          </cell>
          <cell r="U479">
            <v>1</v>
          </cell>
          <cell r="V479">
            <v>0</v>
          </cell>
          <cell r="W479">
            <v>0</v>
          </cell>
          <cell r="X479">
            <v>0</v>
          </cell>
          <cell r="Y479">
            <v>0</v>
          </cell>
          <cell r="Z479">
            <v>0</v>
          </cell>
          <cell r="AA479">
            <v>319</v>
          </cell>
          <cell r="AB479" t="str">
            <v>Ratios/Misc</v>
          </cell>
          <cell r="AC479">
            <v>447</v>
          </cell>
          <cell r="AD479">
            <v>0</v>
          </cell>
          <cell r="AE479">
            <v>0</v>
          </cell>
          <cell r="AF479">
            <v>0</v>
          </cell>
          <cell r="AG479">
            <v>0</v>
          </cell>
          <cell r="AH479">
            <v>0</v>
          </cell>
          <cell r="AI479">
            <v>0</v>
          </cell>
          <cell r="AJ479">
            <v>0</v>
          </cell>
          <cell r="AK479">
            <v>0</v>
          </cell>
          <cell r="AL479">
            <v>0</v>
          </cell>
          <cell r="AM479">
            <v>0</v>
          </cell>
          <cell r="AN479">
            <v>243</v>
          </cell>
          <cell r="AO479" t="str">
            <v>Loan loss reserve/non-performing assets</v>
          </cell>
          <cell r="AP479" t="str">
            <v>%</v>
          </cell>
          <cell r="AQ479">
            <v>0</v>
          </cell>
          <cell r="AR479" t="str">
            <v>Banks</v>
          </cell>
          <cell r="AS479">
            <v>0</v>
          </cell>
          <cell r="AT479">
            <v>0</v>
          </cell>
          <cell r="AU479" t="e">
            <v>#VALUE!</v>
          </cell>
          <cell r="AV479" t="e">
            <v>#VALUE!</v>
          </cell>
        </row>
        <row r="480">
          <cell r="A480">
            <v>246</v>
          </cell>
          <cell r="B480" t="str">
            <v>1r_bad_debt_pro_non_per_loans</v>
          </cell>
          <cell r="C480" t="str">
            <v>Bad debt provisions/non-performing loans</v>
          </cell>
          <cell r="D480" t="str">
            <v>Multiple</v>
          </cell>
          <cell r="E480">
            <v>0</v>
          </cell>
          <cell r="F480">
            <v>0</v>
          </cell>
          <cell r="G480">
            <v>0</v>
          </cell>
          <cell r="H480">
            <v>0</v>
          </cell>
          <cell r="I480">
            <v>0</v>
          </cell>
          <cell r="J480">
            <v>0</v>
          </cell>
          <cell r="K480">
            <v>0</v>
          </cell>
          <cell r="L480">
            <v>0</v>
          </cell>
          <cell r="M480">
            <v>0</v>
          </cell>
          <cell r="N480" t="str">
            <v>r_bad_debt_pro_non_per_loans</v>
          </cell>
          <cell r="O480">
            <v>0</v>
          </cell>
          <cell r="P480">
            <v>0</v>
          </cell>
          <cell r="Q480">
            <v>1</v>
          </cell>
          <cell r="R480" t="str">
            <v>E</v>
          </cell>
          <cell r="S480">
            <v>2</v>
          </cell>
          <cell r="T480" t="str">
            <v>null</v>
          </cell>
          <cell r="U480">
            <v>1</v>
          </cell>
          <cell r="V480">
            <v>0</v>
          </cell>
          <cell r="W480">
            <v>0</v>
          </cell>
          <cell r="X480">
            <v>0</v>
          </cell>
          <cell r="Y480">
            <v>0</v>
          </cell>
          <cell r="Z480">
            <v>0</v>
          </cell>
          <cell r="AA480">
            <v>36</v>
          </cell>
          <cell r="AB480" t="str">
            <v>Ratios/Misc</v>
          </cell>
          <cell r="AC480">
            <v>447</v>
          </cell>
          <cell r="AD480">
            <v>0</v>
          </cell>
          <cell r="AE480">
            <v>0</v>
          </cell>
          <cell r="AF480">
            <v>0</v>
          </cell>
          <cell r="AG480">
            <v>0</v>
          </cell>
          <cell r="AH480">
            <v>0</v>
          </cell>
          <cell r="AI480">
            <v>0</v>
          </cell>
          <cell r="AJ480">
            <v>0</v>
          </cell>
          <cell r="AK480">
            <v>0</v>
          </cell>
          <cell r="AL480">
            <v>0</v>
          </cell>
          <cell r="AM480">
            <v>0</v>
          </cell>
          <cell r="AN480">
            <v>246</v>
          </cell>
          <cell r="AO480" t="str">
            <v>Bad debt provisions/non-performing loans</v>
          </cell>
          <cell r="AP480" t="str">
            <v>%</v>
          </cell>
          <cell r="AQ480" t="str">
            <v>Loan loss reserve/non-performing loans</v>
          </cell>
          <cell r="AR480" t="str">
            <v>Banks</v>
          </cell>
          <cell r="AS480">
            <v>0</v>
          </cell>
          <cell r="AT480">
            <v>0</v>
          </cell>
          <cell r="AU480" t="e">
            <v>#VALUE!</v>
          </cell>
          <cell r="AV480" t="e">
            <v>#VALUE!</v>
          </cell>
        </row>
        <row r="481">
          <cell r="A481">
            <v>246.5</v>
          </cell>
          <cell r="B481" t="str">
            <v>1r_bad_debt_pro_non_per_loans</v>
          </cell>
          <cell r="C481" t="str">
            <v>Net charge-offs/non-performing loans</v>
          </cell>
          <cell r="D481" t="str">
            <v>Multiple</v>
          </cell>
          <cell r="E481">
            <v>0</v>
          </cell>
          <cell r="F481">
            <v>0</v>
          </cell>
          <cell r="G481">
            <v>0</v>
          </cell>
          <cell r="H481">
            <v>0</v>
          </cell>
          <cell r="I481">
            <v>0</v>
          </cell>
          <cell r="J481">
            <v>0</v>
          </cell>
          <cell r="K481">
            <v>0</v>
          </cell>
          <cell r="L481">
            <v>0</v>
          </cell>
          <cell r="M481">
            <v>0</v>
          </cell>
          <cell r="N481" t="str">
            <v>r_bad_debt_pro_non_per_loans</v>
          </cell>
          <cell r="O481">
            <v>0</v>
          </cell>
          <cell r="P481">
            <v>0</v>
          </cell>
          <cell r="Q481">
            <v>1</v>
          </cell>
          <cell r="R481" t="str">
            <v>E</v>
          </cell>
          <cell r="S481">
            <v>2</v>
          </cell>
          <cell r="T481" t="str">
            <v>null</v>
          </cell>
          <cell r="U481">
            <v>1</v>
          </cell>
          <cell r="V481">
            <v>0</v>
          </cell>
          <cell r="W481">
            <v>0</v>
          </cell>
          <cell r="X481">
            <v>0</v>
          </cell>
          <cell r="Y481">
            <v>0</v>
          </cell>
          <cell r="Z481">
            <v>0</v>
          </cell>
          <cell r="AA481">
            <v>36</v>
          </cell>
          <cell r="AB481" t="str">
            <v>Ratios/Misc</v>
          </cell>
          <cell r="AC481">
            <v>447</v>
          </cell>
          <cell r="AD481">
            <v>0</v>
          </cell>
          <cell r="AE481">
            <v>0</v>
          </cell>
          <cell r="AF481">
            <v>0</v>
          </cell>
          <cell r="AG481">
            <v>0</v>
          </cell>
          <cell r="AH481">
            <v>0</v>
          </cell>
          <cell r="AI481">
            <v>0</v>
          </cell>
          <cell r="AJ481">
            <v>0</v>
          </cell>
          <cell r="AK481">
            <v>0</v>
          </cell>
          <cell r="AL481">
            <v>0</v>
          </cell>
          <cell r="AM481">
            <v>0</v>
          </cell>
          <cell r="AN481">
            <v>246</v>
          </cell>
          <cell r="AO481" t="str">
            <v>Bad debt provisions/non-performing loans</v>
          </cell>
          <cell r="AP481" t="str">
            <v>%</v>
          </cell>
          <cell r="AQ481" t="str">
            <v>Loan loss reserve/non-performing loans</v>
          </cell>
          <cell r="AR481" t="str">
            <v>Banks</v>
          </cell>
          <cell r="AS481">
            <v>0</v>
          </cell>
          <cell r="AT481">
            <v>0</v>
          </cell>
          <cell r="AU481" t="e">
            <v>#VALUE!</v>
          </cell>
          <cell r="AV481" t="e">
            <v>#VALUE!</v>
          </cell>
        </row>
        <row r="482">
          <cell r="A482">
            <v>236.2</v>
          </cell>
          <cell r="B482" t="str">
            <v>1r_non_perfm_loans_gross_loans</v>
          </cell>
          <cell r="C482" t="str">
            <v>Gross non-performing loans/gross loans</v>
          </cell>
          <cell r="D482" t="str">
            <v>Multiple</v>
          </cell>
          <cell r="E482">
            <v>0</v>
          </cell>
          <cell r="F482">
            <v>0</v>
          </cell>
          <cell r="G482">
            <v>0</v>
          </cell>
          <cell r="H482">
            <v>0</v>
          </cell>
          <cell r="I482">
            <v>0</v>
          </cell>
          <cell r="J482">
            <v>0</v>
          </cell>
          <cell r="K482">
            <v>0</v>
          </cell>
          <cell r="L482">
            <v>0</v>
          </cell>
          <cell r="M482">
            <v>0</v>
          </cell>
          <cell r="N482" t="str">
            <v>r_non_perfm_loans_gross_loans</v>
          </cell>
          <cell r="O482">
            <v>0</v>
          </cell>
          <cell r="P482">
            <v>0</v>
          </cell>
          <cell r="Q482">
            <v>1</v>
          </cell>
          <cell r="R482" t="str">
            <v>E</v>
          </cell>
          <cell r="S482">
            <v>2</v>
          </cell>
          <cell r="T482" t="str">
            <v>null</v>
          </cell>
          <cell r="U482">
            <v>1</v>
          </cell>
          <cell r="V482">
            <v>0</v>
          </cell>
          <cell r="W482">
            <v>0</v>
          </cell>
          <cell r="X482">
            <v>0</v>
          </cell>
          <cell r="Y482">
            <v>0</v>
          </cell>
          <cell r="Z482">
            <v>0</v>
          </cell>
          <cell r="AA482">
            <v>319</v>
          </cell>
          <cell r="AB482" t="str">
            <v>Ratios/Misc</v>
          </cell>
          <cell r="AC482">
            <v>447</v>
          </cell>
          <cell r="AD482">
            <v>0</v>
          </cell>
          <cell r="AE482">
            <v>0</v>
          </cell>
          <cell r="AF482">
            <v>0</v>
          </cell>
          <cell r="AG482">
            <v>0</v>
          </cell>
          <cell r="AH482">
            <v>0</v>
          </cell>
          <cell r="AI482">
            <v>0</v>
          </cell>
          <cell r="AJ482">
            <v>0</v>
          </cell>
          <cell r="AK482">
            <v>0</v>
          </cell>
          <cell r="AL482">
            <v>0</v>
          </cell>
          <cell r="AM482">
            <v>0</v>
          </cell>
          <cell r="AN482">
            <v>243</v>
          </cell>
          <cell r="AO482" t="str">
            <v>Loan loss reserve/non-performing assets</v>
          </cell>
          <cell r="AP482" t="str">
            <v>%</v>
          </cell>
          <cell r="AQ482">
            <v>0</v>
          </cell>
          <cell r="AR482" t="str">
            <v>Banks</v>
          </cell>
          <cell r="AS482">
            <v>0</v>
          </cell>
          <cell r="AT482">
            <v>0</v>
          </cell>
          <cell r="AU482" t="e">
            <v>#VALUE!</v>
          </cell>
          <cell r="AV482" t="e">
            <v>#VALUE!</v>
          </cell>
        </row>
        <row r="483">
          <cell r="A483">
            <v>247</v>
          </cell>
          <cell r="B483" t="str">
            <v>1r_tier_1_and_2_ratio</v>
          </cell>
          <cell r="C483" t="str">
            <v>Total capital adequacy ratio (tier 1 &amp; 2)</v>
          </cell>
          <cell r="D483" t="str">
            <v>Multiple</v>
          </cell>
          <cell r="E483">
            <v>0</v>
          </cell>
          <cell r="F483">
            <v>0</v>
          </cell>
          <cell r="G483">
            <v>0</v>
          </cell>
          <cell r="H483">
            <v>0</v>
          </cell>
          <cell r="I483">
            <v>0</v>
          </cell>
          <cell r="J483">
            <v>0</v>
          </cell>
          <cell r="K483">
            <v>0</v>
          </cell>
          <cell r="L483">
            <v>0</v>
          </cell>
          <cell r="M483">
            <v>0</v>
          </cell>
          <cell r="N483" t="str">
            <v>r_tier_1_and_2_ratio</v>
          </cell>
          <cell r="O483">
            <v>0</v>
          </cell>
          <cell r="P483">
            <v>0</v>
          </cell>
          <cell r="Q483">
            <v>1</v>
          </cell>
          <cell r="R483" t="str">
            <v>E</v>
          </cell>
          <cell r="S483">
            <v>2</v>
          </cell>
          <cell r="T483" t="str">
            <v>null</v>
          </cell>
          <cell r="U483">
            <v>1</v>
          </cell>
          <cell r="V483">
            <v>0</v>
          </cell>
          <cell r="W483">
            <v>0</v>
          </cell>
          <cell r="X483">
            <v>0</v>
          </cell>
          <cell r="Y483">
            <v>0</v>
          </cell>
          <cell r="Z483">
            <v>0</v>
          </cell>
          <cell r="AA483">
            <v>556</v>
          </cell>
          <cell r="AB483" t="str">
            <v>Ratios/Misc</v>
          </cell>
          <cell r="AC483">
            <v>448</v>
          </cell>
          <cell r="AD483">
            <v>0</v>
          </cell>
          <cell r="AE483">
            <v>0</v>
          </cell>
          <cell r="AF483">
            <v>0</v>
          </cell>
          <cell r="AG483">
            <v>0</v>
          </cell>
          <cell r="AH483">
            <v>0</v>
          </cell>
          <cell r="AI483">
            <v>0</v>
          </cell>
          <cell r="AJ483">
            <v>0</v>
          </cell>
          <cell r="AK483">
            <v>0</v>
          </cell>
          <cell r="AL483">
            <v>0</v>
          </cell>
          <cell r="AM483">
            <v>0</v>
          </cell>
          <cell r="AN483">
            <v>247</v>
          </cell>
          <cell r="AO483" t="str">
            <v>Total capital adequacy ratio (tier 1 &amp; 2)</v>
          </cell>
          <cell r="AP483" t="str">
            <v>x</v>
          </cell>
          <cell r="AQ483">
            <v>0</v>
          </cell>
          <cell r="AR483" t="str">
            <v>Banks</v>
          </cell>
          <cell r="AS483">
            <v>0</v>
          </cell>
          <cell r="AT483">
            <v>0</v>
          </cell>
          <cell r="AU483" t="e">
            <v>#VALUE!</v>
          </cell>
          <cell r="AV483" t="e">
            <v>#VALUE!</v>
          </cell>
        </row>
        <row r="484">
          <cell r="A484">
            <v>248</v>
          </cell>
          <cell r="B484" t="str">
            <v>1r_net_interest_margin</v>
          </cell>
          <cell r="C484" t="str">
            <v>Net interest margin</v>
          </cell>
          <cell r="D484" t="str">
            <v>(%)</v>
          </cell>
          <cell r="E484">
            <v>0</v>
          </cell>
          <cell r="F484">
            <v>0</v>
          </cell>
          <cell r="G484">
            <v>0</v>
          </cell>
          <cell r="H484">
            <v>0</v>
          </cell>
          <cell r="I484">
            <v>0</v>
          </cell>
          <cell r="J484">
            <v>0</v>
          </cell>
          <cell r="K484">
            <v>0</v>
          </cell>
          <cell r="L484">
            <v>0</v>
          </cell>
          <cell r="M484">
            <v>0</v>
          </cell>
          <cell r="N484" t="str">
            <v>r_net_interest_margin</v>
          </cell>
          <cell r="O484">
            <v>0</v>
          </cell>
          <cell r="P484">
            <v>0</v>
          </cell>
          <cell r="Q484">
            <v>0.01</v>
          </cell>
          <cell r="R484" t="str">
            <v>E</v>
          </cell>
          <cell r="S484">
            <v>2</v>
          </cell>
          <cell r="T484" t="str">
            <v>null</v>
          </cell>
          <cell r="U484">
            <v>1</v>
          </cell>
          <cell r="V484">
            <v>0</v>
          </cell>
          <cell r="W484">
            <v>0</v>
          </cell>
          <cell r="X484">
            <v>0</v>
          </cell>
          <cell r="Y484">
            <v>0</v>
          </cell>
          <cell r="Z484">
            <v>0</v>
          </cell>
          <cell r="AA484">
            <v>383</v>
          </cell>
          <cell r="AB484" t="str">
            <v>Ratios/Misc</v>
          </cell>
          <cell r="AC484">
            <v>449</v>
          </cell>
          <cell r="AD484">
            <v>0</v>
          </cell>
          <cell r="AE484">
            <v>0</v>
          </cell>
          <cell r="AF484">
            <v>0</v>
          </cell>
          <cell r="AG484">
            <v>0</v>
          </cell>
          <cell r="AH484">
            <v>0</v>
          </cell>
          <cell r="AI484">
            <v>0</v>
          </cell>
          <cell r="AJ484">
            <v>0</v>
          </cell>
          <cell r="AK484">
            <v>0</v>
          </cell>
          <cell r="AL484">
            <v>0</v>
          </cell>
          <cell r="AM484">
            <v>0</v>
          </cell>
          <cell r="AN484">
            <v>248</v>
          </cell>
          <cell r="AO484" t="str">
            <v>Net interest margin %</v>
          </cell>
          <cell r="AP484" t="str">
            <v>%</v>
          </cell>
          <cell r="AQ484">
            <v>0</v>
          </cell>
          <cell r="AR484" t="str">
            <v>Banks</v>
          </cell>
          <cell r="AS484">
            <v>0</v>
          </cell>
          <cell r="AT484">
            <v>0</v>
          </cell>
          <cell r="AU484" t="e">
            <v>#VALUE!</v>
          </cell>
          <cell r="AV484" t="e">
            <v>#VALUE!</v>
          </cell>
        </row>
        <row r="485">
          <cell r="A485">
            <v>254</v>
          </cell>
          <cell r="B485" t="str">
            <v>1r_earnings_funds_under_man</v>
          </cell>
          <cell r="C485" t="str">
            <v>Earnings/funds under management</v>
          </cell>
          <cell r="D485" t="str">
            <v>Multiple</v>
          </cell>
          <cell r="E485">
            <v>0</v>
          </cell>
          <cell r="F485">
            <v>0</v>
          </cell>
          <cell r="G485">
            <v>0</v>
          </cell>
          <cell r="H485">
            <v>0</v>
          </cell>
          <cell r="I485">
            <v>0</v>
          </cell>
          <cell r="J485">
            <v>0</v>
          </cell>
          <cell r="K485">
            <v>0</v>
          </cell>
          <cell r="L485">
            <v>0</v>
          </cell>
          <cell r="M485">
            <v>0</v>
          </cell>
          <cell r="N485" t="str">
            <v>r_earnings_funds_under_man</v>
          </cell>
          <cell r="O485">
            <v>0</v>
          </cell>
          <cell r="P485">
            <v>0</v>
          </cell>
          <cell r="Q485">
            <v>1</v>
          </cell>
          <cell r="R485" t="str">
            <v>E</v>
          </cell>
          <cell r="S485">
            <v>2</v>
          </cell>
          <cell r="T485" t="str">
            <v>null</v>
          </cell>
          <cell r="U485">
            <v>1</v>
          </cell>
          <cell r="V485">
            <v>0</v>
          </cell>
          <cell r="W485">
            <v>0</v>
          </cell>
          <cell r="X485">
            <v>0</v>
          </cell>
          <cell r="Y485">
            <v>0</v>
          </cell>
          <cell r="Z485">
            <v>0</v>
          </cell>
          <cell r="AA485">
            <v>164</v>
          </cell>
          <cell r="AB485" t="str">
            <v>Ratios/Misc</v>
          </cell>
          <cell r="AC485">
            <v>455</v>
          </cell>
          <cell r="AD485">
            <v>0</v>
          </cell>
          <cell r="AE485">
            <v>0</v>
          </cell>
          <cell r="AF485">
            <v>0</v>
          </cell>
          <cell r="AG485">
            <v>0</v>
          </cell>
          <cell r="AH485">
            <v>0</v>
          </cell>
          <cell r="AI485">
            <v>0</v>
          </cell>
          <cell r="AJ485">
            <v>58</v>
          </cell>
          <cell r="AK485">
            <v>189</v>
          </cell>
          <cell r="AL485">
            <v>0</v>
          </cell>
          <cell r="AM485">
            <v>0</v>
          </cell>
          <cell r="AN485">
            <v>254</v>
          </cell>
          <cell r="AO485" t="str">
            <v>Earnings/Funds under Management</v>
          </cell>
          <cell r="AP485" t="str">
            <v>%</v>
          </cell>
          <cell r="AQ485">
            <v>0</v>
          </cell>
          <cell r="AR485" t="str">
            <v>Insurance</v>
          </cell>
          <cell r="AS485" t="str">
            <v>58/189</v>
          </cell>
          <cell r="AT485">
            <v>0</v>
          </cell>
          <cell r="AU485" t="str">
            <v>58</v>
          </cell>
          <cell r="AV485" t="str">
            <v>189</v>
          </cell>
          <cell r="AW485" t="str">
            <v>ADD NEW</v>
          </cell>
        </row>
        <row r="486">
          <cell r="A486">
            <v>256</v>
          </cell>
          <cell r="B486" t="str">
            <v>2r_market_value_fum</v>
          </cell>
          <cell r="C486" t="str">
            <v>Market value/funds under management</v>
          </cell>
          <cell r="D486" t="str">
            <v>Multiple</v>
          </cell>
          <cell r="E486">
            <v>0</v>
          </cell>
          <cell r="F486">
            <v>0</v>
          </cell>
          <cell r="G486">
            <v>0</v>
          </cell>
          <cell r="H486">
            <v>0</v>
          </cell>
          <cell r="I486">
            <v>0</v>
          </cell>
          <cell r="J486">
            <v>0</v>
          </cell>
          <cell r="K486">
            <v>0</v>
          </cell>
          <cell r="L486">
            <v>0</v>
          </cell>
          <cell r="M486">
            <v>0</v>
          </cell>
          <cell r="N486" t="str">
            <v>r_market_value_fum</v>
          </cell>
          <cell r="O486">
            <v>0</v>
          </cell>
          <cell r="P486">
            <v>0</v>
          </cell>
          <cell r="Q486">
            <v>1</v>
          </cell>
          <cell r="R486" t="str">
            <v>S</v>
          </cell>
          <cell r="S486">
            <v>2</v>
          </cell>
          <cell r="T486" t="str">
            <v>null</v>
          </cell>
          <cell r="U486">
            <v>2</v>
          </cell>
          <cell r="V486">
            <v>0</v>
          </cell>
          <cell r="W486">
            <v>0</v>
          </cell>
          <cell r="X486">
            <v>0</v>
          </cell>
          <cell r="Y486">
            <v>0</v>
          </cell>
          <cell r="Z486">
            <v>0</v>
          </cell>
          <cell r="AA486">
            <v>337</v>
          </cell>
          <cell r="AB486" t="str">
            <v>Ratios/Misc</v>
          </cell>
          <cell r="AC486">
            <v>458</v>
          </cell>
          <cell r="AD486">
            <v>0</v>
          </cell>
          <cell r="AE486" t="str">
            <v>&lt;mv&gt;</v>
          </cell>
          <cell r="AF486" t="str">
            <v>b_funds_under_man</v>
          </cell>
          <cell r="AG486">
            <v>0</v>
          </cell>
          <cell r="AH486">
            <v>0</v>
          </cell>
          <cell r="AI486">
            <v>0</v>
          </cell>
          <cell r="AJ486">
            <v>2</v>
          </cell>
          <cell r="AK486">
            <v>189</v>
          </cell>
          <cell r="AL486">
            <v>0</v>
          </cell>
          <cell r="AM486">
            <v>0</v>
          </cell>
          <cell r="AN486">
            <v>256</v>
          </cell>
          <cell r="AO486" t="str">
            <v>Market value/funds under management</v>
          </cell>
          <cell r="AP486" t="str">
            <v>x</v>
          </cell>
          <cell r="AQ486">
            <v>0</v>
          </cell>
          <cell r="AR486" t="str">
            <v>Insurance</v>
          </cell>
          <cell r="AS486" t="str">
            <v>2/189</v>
          </cell>
          <cell r="AT486">
            <v>0</v>
          </cell>
          <cell r="AU486" t="str">
            <v>2</v>
          </cell>
          <cell r="AV486" t="str">
            <v>189</v>
          </cell>
        </row>
        <row r="487">
          <cell r="A487">
            <v>257</v>
          </cell>
          <cell r="B487" t="str">
            <v>2r_market_value_premiums</v>
          </cell>
          <cell r="C487" t="str">
            <v>Market value/premiums</v>
          </cell>
          <cell r="D487" t="str">
            <v>Multiple</v>
          </cell>
          <cell r="E487">
            <v>0</v>
          </cell>
          <cell r="F487">
            <v>0</v>
          </cell>
          <cell r="G487">
            <v>0</v>
          </cell>
          <cell r="H487">
            <v>0</v>
          </cell>
          <cell r="I487">
            <v>0</v>
          </cell>
          <cell r="J487">
            <v>0</v>
          </cell>
          <cell r="K487">
            <v>0</v>
          </cell>
          <cell r="L487">
            <v>0</v>
          </cell>
          <cell r="M487">
            <v>0</v>
          </cell>
          <cell r="N487" t="str">
            <v>r_market_value_premiums</v>
          </cell>
          <cell r="O487">
            <v>0</v>
          </cell>
          <cell r="P487">
            <v>0</v>
          </cell>
          <cell r="Q487">
            <v>1</v>
          </cell>
          <cell r="R487" t="str">
            <v>S</v>
          </cell>
          <cell r="S487">
            <v>2</v>
          </cell>
          <cell r="T487" t="str">
            <v>null</v>
          </cell>
          <cell r="U487">
            <v>2</v>
          </cell>
          <cell r="V487">
            <v>0</v>
          </cell>
          <cell r="W487">
            <v>0</v>
          </cell>
          <cell r="X487">
            <v>0</v>
          </cell>
          <cell r="Y487">
            <v>0</v>
          </cell>
          <cell r="Z487">
            <v>0</v>
          </cell>
          <cell r="AA487">
            <v>338</v>
          </cell>
          <cell r="AB487" t="str">
            <v>Ratios/Misc</v>
          </cell>
          <cell r="AC487">
            <v>459</v>
          </cell>
          <cell r="AD487">
            <v>0</v>
          </cell>
          <cell r="AE487" t="str">
            <v>&lt;mv&gt;</v>
          </cell>
          <cell r="AF487" t="str">
            <v>fd_sales</v>
          </cell>
          <cell r="AG487">
            <v>0</v>
          </cell>
          <cell r="AH487">
            <v>0</v>
          </cell>
          <cell r="AI487">
            <v>0</v>
          </cell>
          <cell r="AJ487">
            <v>2</v>
          </cell>
          <cell r="AK487">
            <v>83</v>
          </cell>
          <cell r="AL487">
            <v>0</v>
          </cell>
          <cell r="AM487">
            <v>0</v>
          </cell>
          <cell r="AN487">
            <v>257</v>
          </cell>
          <cell r="AO487" t="str">
            <v>Market value/premiums</v>
          </cell>
          <cell r="AP487" t="str">
            <v>x</v>
          </cell>
          <cell r="AQ487">
            <v>0</v>
          </cell>
          <cell r="AR487" t="str">
            <v>Insurance</v>
          </cell>
          <cell r="AS487" t="str">
            <v>2/83</v>
          </cell>
          <cell r="AT487">
            <v>0</v>
          </cell>
          <cell r="AU487" t="str">
            <v>2</v>
          </cell>
          <cell r="AV487" t="str">
            <v>83</v>
          </cell>
        </row>
        <row r="488">
          <cell r="A488">
            <v>259</v>
          </cell>
          <cell r="B488" t="str">
            <v>1r_div_cover_state_op</v>
          </cell>
          <cell r="C488" t="str">
            <v>Dividend cover (statutory operating)</v>
          </cell>
          <cell r="D488" t="str">
            <v>Multiple</v>
          </cell>
          <cell r="E488">
            <v>0</v>
          </cell>
          <cell r="F488">
            <v>0</v>
          </cell>
          <cell r="G488">
            <v>0</v>
          </cell>
          <cell r="H488">
            <v>0</v>
          </cell>
          <cell r="I488">
            <v>0</v>
          </cell>
          <cell r="J488">
            <v>0</v>
          </cell>
          <cell r="K488">
            <v>0</v>
          </cell>
          <cell r="L488">
            <v>0</v>
          </cell>
          <cell r="M488">
            <v>0</v>
          </cell>
          <cell r="N488" t="str">
            <v>r_div_cover_state_op</v>
          </cell>
          <cell r="O488">
            <v>0</v>
          </cell>
          <cell r="P488">
            <v>0</v>
          </cell>
          <cell r="Q488">
            <v>1</v>
          </cell>
          <cell r="R488" t="str">
            <v>E</v>
          </cell>
          <cell r="S488">
            <v>2</v>
          </cell>
          <cell r="T488" t="str">
            <v>null</v>
          </cell>
          <cell r="U488">
            <v>1</v>
          </cell>
          <cell r="V488">
            <v>0</v>
          </cell>
          <cell r="W488">
            <v>0</v>
          </cell>
          <cell r="X488">
            <v>0</v>
          </cell>
          <cell r="Y488">
            <v>0</v>
          </cell>
          <cell r="Z488">
            <v>0</v>
          </cell>
          <cell r="AA488">
            <v>149</v>
          </cell>
          <cell r="AB488" t="str">
            <v>Ratios/Misc</v>
          </cell>
          <cell r="AC488">
            <v>461</v>
          </cell>
          <cell r="AD488">
            <v>0</v>
          </cell>
          <cell r="AE488">
            <v>0</v>
          </cell>
          <cell r="AF488">
            <v>0</v>
          </cell>
          <cell r="AG488">
            <v>0</v>
          </cell>
          <cell r="AH488">
            <v>0</v>
          </cell>
          <cell r="AI488">
            <v>0</v>
          </cell>
          <cell r="AJ488">
            <v>0</v>
          </cell>
          <cell r="AK488">
            <v>0</v>
          </cell>
          <cell r="AL488">
            <v>0</v>
          </cell>
          <cell r="AM488">
            <v>0</v>
          </cell>
          <cell r="AN488">
            <v>259</v>
          </cell>
          <cell r="AO488" t="str">
            <v>Dividend cover - statutory operating</v>
          </cell>
          <cell r="AP488" t="str">
            <v>x</v>
          </cell>
          <cell r="AQ488">
            <v>0</v>
          </cell>
          <cell r="AR488" t="str">
            <v>Insurance</v>
          </cell>
          <cell r="AS488" t="str">
            <v>64/72</v>
          </cell>
          <cell r="AT488">
            <v>0</v>
          </cell>
          <cell r="AU488" t="str">
            <v>64</v>
          </cell>
          <cell r="AV488" t="str">
            <v>72</v>
          </cell>
        </row>
        <row r="489">
          <cell r="A489">
            <v>260</v>
          </cell>
          <cell r="B489" t="str">
            <v>1r_div_cover_stat_life_profits</v>
          </cell>
          <cell r="C489" t="str">
            <v>Dividend cover (statutory life profits)</v>
          </cell>
          <cell r="D489" t="str">
            <v>Multiple</v>
          </cell>
          <cell r="E489">
            <v>0</v>
          </cell>
          <cell r="F489">
            <v>0</v>
          </cell>
          <cell r="G489">
            <v>0</v>
          </cell>
          <cell r="H489">
            <v>0</v>
          </cell>
          <cell r="I489">
            <v>0</v>
          </cell>
          <cell r="J489">
            <v>0</v>
          </cell>
          <cell r="K489">
            <v>0</v>
          </cell>
          <cell r="L489">
            <v>0</v>
          </cell>
          <cell r="M489">
            <v>0</v>
          </cell>
          <cell r="N489" t="str">
            <v>r_div_cover_stat_life_profits</v>
          </cell>
          <cell r="O489">
            <v>0</v>
          </cell>
          <cell r="P489">
            <v>0</v>
          </cell>
          <cell r="Q489">
            <v>1</v>
          </cell>
          <cell r="R489" t="str">
            <v>E</v>
          </cell>
          <cell r="S489">
            <v>2</v>
          </cell>
          <cell r="T489" t="str">
            <v>null</v>
          </cell>
          <cell r="U489">
            <v>1</v>
          </cell>
          <cell r="V489">
            <v>0</v>
          </cell>
          <cell r="W489">
            <v>0</v>
          </cell>
          <cell r="X489">
            <v>0</v>
          </cell>
          <cell r="Y489">
            <v>0</v>
          </cell>
          <cell r="Z489">
            <v>0</v>
          </cell>
          <cell r="AA489">
            <v>148</v>
          </cell>
          <cell r="AB489" t="str">
            <v>Ratios/Misc</v>
          </cell>
          <cell r="AC489">
            <v>462</v>
          </cell>
          <cell r="AD489">
            <v>0</v>
          </cell>
          <cell r="AE489">
            <v>0</v>
          </cell>
          <cell r="AF489">
            <v>0</v>
          </cell>
          <cell r="AG489">
            <v>0</v>
          </cell>
          <cell r="AH489">
            <v>0</v>
          </cell>
          <cell r="AI489">
            <v>0</v>
          </cell>
          <cell r="AJ489">
            <v>0</v>
          </cell>
          <cell r="AK489">
            <v>0</v>
          </cell>
          <cell r="AL489">
            <v>0</v>
          </cell>
          <cell r="AM489">
            <v>0</v>
          </cell>
          <cell r="AN489">
            <v>260</v>
          </cell>
          <cell r="AO489" t="str">
            <v>Dividend cover - statutory life profits</v>
          </cell>
          <cell r="AP489" t="str">
            <v>x</v>
          </cell>
          <cell r="AQ489">
            <v>0</v>
          </cell>
          <cell r="AR489" t="str">
            <v>Insurance</v>
          </cell>
          <cell r="AS489">
            <v>0</v>
          </cell>
          <cell r="AT489">
            <v>0</v>
          </cell>
          <cell r="AU489" t="e">
            <v>#VALUE!</v>
          </cell>
          <cell r="AV489" t="e">
            <v>#VALUE!</v>
          </cell>
        </row>
        <row r="490">
          <cell r="A490">
            <v>261</v>
          </cell>
          <cell r="B490" t="str">
            <v>1r_new_bus_val_margin</v>
          </cell>
          <cell r="C490" t="str">
            <v>New business value margin</v>
          </cell>
          <cell r="D490" t="str">
            <v>(%)</v>
          </cell>
          <cell r="E490">
            <v>0</v>
          </cell>
          <cell r="F490">
            <v>0</v>
          </cell>
          <cell r="G490">
            <v>0</v>
          </cell>
          <cell r="H490">
            <v>0</v>
          </cell>
          <cell r="I490">
            <v>0</v>
          </cell>
          <cell r="J490">
            <v>0</v>
          </cell>
          <cell r="K490">
            <v>0</v>
          </cell>
          <cell r="L490">
            <v>0</v>
          </cell>
          <cell r="M490">
            <v>0</v>
          </cell>
          <cell r="N490" t="str">
            <v>r_new_bus_val_margin</v>
          </cell>
          <cell r="O490">
            <v>0</v>
          </cell>
          <cell r="P490">
            <v>0</v>
          </cell>
          <cell r="Q490">
            <v>0.01</v>
          </cell>
          <cell r="R490" t="str">
            <v>E</v>
          </cell>
          <cell r="S490">
            <v>2</v>
          </cell>
          <cell r="T490" t="str">
            <v>null</v>
          </cell>
          <cell r="U490">
            <v>1</v>
          </cell>
          <cell r="V490">
            <v>0</v>
          </cell>
          <cell r="W490">
            <v>0</v>
          </cell>
          <cell r="X490">
            <v>0</v>
          </cell>
          <cell r="Y490">
            <v>0</v>
          </cell>
          <cell r="Z490">
            <v>0</v>
          </cell>
          <cell r="AA490">
            <v>393</v>
          </cell>
          <cell r="AB490" t="str">
            <v>Ratios/Misc</v>
          </cell>
          <cell r="AC490">
            <v>463</v>
          </cell>
          <cell r="AD490">
            <v>0</v>
          </cell>
          <cell r="AE490">
            <v>0</v>
          </cell>
          <cell r="AF490">
            <v>0</v>
          </cell>
          <cell r="AG490">
            <v>0</v>
          </cell>
          <cell r="AH490">
            <v>0</v>
          </cell>
          <cell r="AI490">
            <v>0</v>
          </cell>
          <cell r="AJ490">
            <v>0</v>
          </cell>
          <cell r="AK490">
            <v>0</v>
          </cell>
          <cell r="AL490">
            <v>0</v>
          </cell>
          <cell r="AM490">
            <v>0</v>
          </cell>
          <cell r="AN490">
            <v>261</v>
          </cell>
          <cell r="AO490" t="str">
            <v xml:space="preserve">New business value margin </v>
          </cell>
          <cell r="AP490" t="str">
            <v>%</v>
          </cell>
          <cell r="AQ490">
            <v>0</v>
          </cell>
          <cell r="AR490" t="str">
            <v>Insurance</v>
          </cell>
          <cell r="AS490">
            <v>0</v>
          </cell>
          <cell r="AT490">
            <v>0</v>
          </cell>
          <cell r="AU490" t="e">
            <v>#VALUE!</v>
          </cell>
          <cell r="AV490" t="e">
            <v>#VALUE!</v>
          </cell>
        </row>
        <row r="491">
          <cell r="A491">
            <v>263</v>
          </cell>
          <cell r="B491" t="str">
            <v>1r_sales_reg_user</v>
          </cell>
          <cell r="C491" t="str">
            <v>Sales/registered user</v>
          </cell>
          <cell r="D491" t="str">
            <v>(unit)</v>
          </cell>
          <cell r="E491">
            <v>0</v>
          </cell>
          <cell r="F491">
            <v>0</v>
          </cell>
          <cell r="G491">
            <v>0</v>
          </cell>
          <cell r="H491">
            <v>0</v>
          </cell>
          <cell r="I491">
            <v>0</v>
          </cell>
          <cell r="J491">
            <v>0</v>
          </cell>
          <cell r="K491">
            <v>0</v>
          </cell>
          <cell r="L491">
            <v>0</v>
          </cell>
          <cell r="M491">
            <v>0</v>
          </cell>
          <cell r="N491" t="str">
            <v>r_sales_reg_user</v>
          </cell>
          <cell r="O491">
            <v>0</v>
          </cell>
          <cell r="P491">
            <v>0</v>
          </cell>
          <cell r="Q491">
            <v>1</v>
          </cell>
          <cell r="R491" t="str">
            <v>E</v>
          </cell>
          <cell r="S491">
            <v>2</v>
          </cell>
          <cell r="T491" t="str">
            <v>null</v>
          </cell>
          <cell r="U491">
            <v>1</v>
          </cell>
          <cell r="V491">
            <v>0</v>
          </cell>
          <cell r="W491">
            <v>0</v>
          </cell>
          <cell r="X491">
            <v>0</v>
          </cell>
          <cell r="Y491">
            <v>0</v>
          </cell>
          <cell r="Z491">
            <v>0</v>
          </cell>
          <cell r="AA491">
            <v>527</v>
          </cell>
          <cell r="AB491" t="str">
            <v>Ratios/Misc</v>
          </cell>
          <cell r="AC491">
            <v>468</v>
          </cell>
          <cell r="AD491">
            <v>0</v>
          </cell>
          <cell r="AE491">
            <v>0</v>
          </cell>
          <cell r="AF491">
            <v>0</v>
          </cell>
          <cell r="AG491">
            <v>0</v>
          </cell>
          <cell r="AH491">
            <v>0</v>
          </cell>
          <cell r="AI491">
            <v>0</v>
          </cell>
          <cell r="AJ491">
            <v>35</v>
          </cell>
          <cell r="AK491">
            <v>98</v>
          </cell>
          <cell r="AL491">
            <v>0</v>
          </cell>
          <cell r="AM491">
            <v>0</v>
          </cell>
          <cell r="AN491">
            <v>263</v>
          </cell>
          <cell r="AO491" t="str">
            <v>Sales /Registered user</v>
          </cell>
          <cell r="AP491" t="str">
            <v>£</v>
          </cell>
          <cell r="AQ491">
            <v>0</v>
          </cell>
          <cell r="AR491" t="str">
            <v>Internet, media</v>
          </cell>
          <cell r="AS491" t="str">
            <v>35/(98/1000)</v>
          </cell>
          <cell r="AT491">
            <v>0</v>
          </cell>
          <cell r="AU491" t="str">
            <v>35</v>
          </cell>
          <cell r="AV491" t="str">
            <v>(98/1000)</v>
          </cell>
        </row>
        <row r="492">
          <cell r="A492">
            <v>264</v>
          </cell>
          <cell r="B492" t="str">
            <v>1r_sm_turnover</v>
          </cell>
          <cell r="C492" t="str">
            <v>Sales &amp; marketing/turnover</v>
          </cell>
          <cell r="D492" t="str">
            <v>Multiple</v>
          </cell>
          <cell r="E492">
            <v>0</v>
          </cell>
          <cell r="F492">
            <v>0</v>
          </cell>
          <cell r="G492">
            <v>0</v>
          </cell>
          <cell r="H492">
            <v>0</v>
          </cell>
          <cell r="I492">
            <v>0</v>
          </cell>
          <cell r="J492">
            <v>0</v>
          </cell>
          <cell r="K492">
            <v>0</v>
          </cell>
          <cell r="L492">
            <v>0</v>
          </cell>
          <cell r="M492">
            <v>0</v>
          </cell>
          <cell r="N492" t="str">
            <v>r_sm_turnover</v>
          </cell>
          <cell r="O492">
            <v>0</v>
          </cell>
          <cell r="P492">
            <v>0</v>
          </cell>
          <cell r="Q492">
            <v>1</v>
          </cell>
          <cell r="R492" t="str">
            <v>E</v>
          </cell>
          <cell r="S492">
            <v>2</v>
          </cell>
          <cell r="T492" t="str">
            <v>null</v>
          </cell>
          <cell r="U492">
            <v>1</v>
          </cell>
          <cell r="V492">
            <v>0</v>
          </cell>
          <cell r="W492">
            <v>0</v>
          </cell>
          <cell r="X492">
            <v>0</v>
          </cell>
          <cell r="Y492">
            <v>0</v>
          </cell>
          <cell r="Z492">
            <v>0</v>
          </cell>
          <cell r="AA492">
            <v>521</v>
          </cell>
          <cell r="AB492" t="str">
            <v>Ratios/Misc</v>
          </cell>
          <cell r="AC492">
            <v>469</v>
          </cell>
          <cell r="AD492">
            <v>0</v>
          </cell>
          <cell r="AE492">
            <v>0</v>
          </cell>
          <cell r="AF492">
            <v>0</v>
          </cell>
          <cell r="AG492">
            <v>0</v>
          </cell>
          <cell r="AH492">
            <v>0</v>
          </cell>
          <cell r="AI492">
            <v>0</v>
          </cell>
          <cell r="AJ492">
            <v>94</v>
          </cell>
          <cell r="AK492">
            <v>35</v>
          </cell>
          <cell r="AL492">
            <v>0</v>
          </cell>
          <cell r="AM492">
            <v>0</v>
          </cell>
          <cell r="AN492">
            <v>264</v>
          </cell>
          <cell r="AO492" t="str">
            <v>Sales &amp; Marketing / turnover</v>
          </cell>
          <cell r="AP492" t="str">
            <v>%</v>
          </cell>
          <cell r="AQ492">
            <v>0</v>
          </cell>
          <cell r="AR492" t="str">
            <v>Internet, media</v>
          </cell>
          <cell r="AS492" t="str">
            <v>94/35</v>
          </cell>
          <cell r="AT492">
            <v>0</v>
          </cell>
          <cell r="AU492" t="str">
            <v>94</v>
          </cell>
          <cell r="AV492" t="str">
            <v>35</v>
          </cell>
        </row>
        <row r="493">
          <cell r="A493">
            <v>265</v>
          </cell>
          <cell r="B493" t="str">
            <v>1r_gen_admin_turnover</v>
          </cell>
          <cell r="C493" t="str">
            <v>General &amp; admin/turnover</v>
          </cell>
          <cell r="D493" t="str">
            <v>Multiple</v>
          </cell>
          <cell r="E493">
            <v>0</v>
          </cell>
          <cell r="F493">
            <v>0</v>
          </cell>
          <cell r="G493">
            <v>0</v>
          </cell>
          <cell r="H493">
            <v>0</v>
          </cell>
          <cell r="I493">
            <v>0</v>
          </cell>
          <cell r="J493">
            <v>0</v>
          </cell>
          <cell r="K493">
            <v>0</v>
          </cell>
          <cell r="L493">
            <v>0</v>
          </cell>
          <cell r="M493">
            <v>0</v>
          </cell>
          <cell r="N493" t="str">
            <v>r_gen_admin_turnover</v>
          </cell>
          <cell r="O493">
            <v>0</v>
          </cell>
          <cell r="P493">
            <v>0</v>
          </cell>
          <cell r="Q493">
            <v>1</v>
          </cell>
          <cell r="R493" t="str">
            <v>E</v>
          </cell>
          <cell r="S493">
            <v>2</v>
          </cell>
          <cell r="T493" t="str">
            <v>null</v>
          </cell>
          <cell r="U493">
            <v>1</v>
          </cell>
          <cell r="V493">
            <v>0</v>
          </cell>
          <cell r="W493">
            <v>0</v>
          </cell>
          <cell r="X493">
            <v>0</v>
          </cell>
          <cell r="Y493">
            <v>0</v>
          </cell>
          <cell r="Z493">
            <v>0</v>
          </cell>
          <cell r="AA493">
            <v>270</v>
          </cell>
          <cell r="AB493" t="str">
            <v>Ratios/Misc</v>
          </cell>
          <cell r="AC493">
            <v>470</v>
          </cell>
          <cell r="AD493">
            <v>0</v>
          </cell>
          <cell r="AE493">
            <v>0</v>
          </cell>
          <cell r="AF493">
            <v>0</v>
          </cell>
          <cell r="AG493">
            <v>0</v>
          </cell>
          <cell r="AH493">
            <v>0</v>
          </cell>
          <cell r="AI493">
            <v>0</v>
          </cell>
          <cell r="AJ493">
            <v>95</v>
          </cell>
          <cell r="AK493">
            <v>35</v>
          </cell>
          <cell r="AL493">
            <v>0</v>
          </cell>
          <cell r="AM493">
            <v>0</v>
          </cell>
          <cell r="AN493">
            <v>265</v>
          </cell>
          <cell r="AO493" t="str">
            <v>General &amp; Admin / turnover</v>
          </cell>
          <cell r="AP493" t="str">
            <v>%</v>
          </cell>
          <cell r="AQ493">
            <v>0</v>
          </cell>
          <cell r="AR493" t="str">
            <v>Internet, media</v>
          </cell>
          <cell r="AS493" t="str">
            <v>95/35</v>
          </cell>
          <cell r="AT493">
            <v>0</v>
          </cell>
          <cell r="AU493" t="str">
            <v>95</v>
          </cell>
          <cell r="AV493" t="str">
            <v>35</v>
          </cell>
        </row>
        <row r="494">
          <cell r="A494">
            <v>266</v>
          </cell>
          <cell r="B494" t="str">
            <v>1r_ev_page_view</v>
          </cell>
          <cell r="C494" t="str">
            <v>EV/page view</v>
          </cell>
          <cell r="D494" t="str">
            <v>Multiple</v>
          </cell>
          <cell r="E494">
            <v>0</v>
          </cell>
          <cell r="F494">
            <v>0</v>
          </cell>
          <cell r="G494">
            <v>0</v>
          </cell>
          <cell r="H494">
            <v>0</v>
          </cell>
          <cell r="I494">
            <v>0</v>
          </cell>
          <cell r="J494">
            <v>0</v>
          </cell>
          <cell r="K494">
            <v>0</v>
          </cell>
          <cell r="L494">
            <v>0</v>
          </cell>
          <cell r="M494">
            <v>0</v>
          </cell>
          <cell r="N494" t="str">
            <v>r_ev_page_view</v>
          </cell>
          <cell r="O494">
            <v>0</v>
          </cell>
          <cell r="P494">
            <v>0</v>
          </cell>
          <cell r="Q494">
            <v>1</v>
          </cell>
          <cell r="R494" t="str">
            <v>E</v>
          </cell>
          <cell r="S494">
            <v>2</v>
          </cell>
          <cell r="T494" t="str">
            <v>null</v>
          </cell>
          <cell r="U494">
            <v>1</v>
          </cell>
          <cell r="V494">
            <v>0</v>
          </cell>
          <cell r="W494">
            <v>0</v>
          </cell>
          <cell r="X494">
            <v>0</v>
          </cell>
          <cell r="Y494">
            <v>0</v>
          </cell>
          <cell r="Z494">
            <v>0</v>
          </cell>
          <cell r="AA494">
            <v>222</v>
          </cell>
          <cell r="AB494" t="str">
            <v>Ratios/Misc</v>
          </cell>
          <cell r="AC494">
            <v>471</v>
          </cell>
          <cell r="AD494">
            <v>0</v>
          </cell>
          <cell r="AE494">
            <v>0</v>
          </cell>
          <cell r="AF494">
            <v>0</v>
          </cell>
          <cell r="AG494">
            <v>0</v>
          </cell>
          <cell r="AH494">
            <v>0</v>
          </cell>
          <cell r="AI494">
            <v>0</v>
          </cell>
          <cell r="AJ494">
            <v>0</v>
          </cell>
          <cell r="AK494">
            <v>96</v>
          </cell>
          <cell r="AL494">
            <v>0</v>
          </cell>
          <cell r="AM494">
            <v>0</v>
          </cell>
          <cell r="AN494">
            <v>266</v>
          </cell>
          <cell r="AO494" t="str">
            <v>EV/Page View</v>
          </cell>
          <cell r="AP494" t="str">
            <v>£</v>
          </cell>
          <cell r="AQ494">
            <v>0</v>
          </cell>
          <cell r="AR494" t="str">
            <v>Internet, media</v>
          </cell>
          <cell r="AS494" t="str">
            <v>3/96</v>
          </cell>
          <cell r="AT494">
            <v>0</v>
          </cell>
          <cell r="AU494" t="str">
            <v>3</v>
          </cell>
          <cell r="AV494" t="str">
            <v>96</v>
          </cell>
        </row>
        <row r="495">
          <cell r="A495">
            <v>267</v>
          </cell>
          <cell r="B495" t="str">
            <v>1r_ev_reg_user</v>
          </cell>
          <cell r="C495" t="str">
            <v>EV/registered user</v>
          </cell>
          <cell r="D495" t="str">
            <v>Multiple</v>
          </cell>
          <cell r="E495">
            <v>0</v>
          </cell>
          <cell r="F495">
            <v>0</v>
          </cell>
          <cell r="G495">
            <v>0</v>
          </cell>
          <cell r="H495">
            <v>0</v>
          </cell>
          <cell r="I495">
            <v>0</v>
          </cell>
          <cell r="J495">
            <v>0</v>
          </cell>
          <cell r="K495">
            <v>0</v>
          </cell>
          <cell r="L495">
            <v>0</v>
          </cell>
          <cell r="M495">
            <v>0</v>
          </cell>
          <cell r="N495" t="str">
            <v>r_ev_reg_user</v>
          </cell>
          <cell r="O495">
            <v>0</v>
          </cell>
          <cell r="P495">
            <v>0</v>
          </cell>
          <cell r="Q495">
            <v>1</v>
          </cell>
          <cell r="R495" t="str">
            <v>E</v>
          </cell>
          <cell r="S495">
            <v>2</v>
          </cell>
          <cell r="T495" t="str">
            <v>null</v>
          </cell>
          <cell r="U495">
            <v>1</v>
          </cell>
          <cell r="V495">
            <v>0</v>
          </cell>
          <cell r="W495">
            <v>0</v>
          </cell>
          <cell r="X495">
            <v>0</v>
          </cell>
          <cell r="Y495">
            <v>0</v>
          </cell>
          <cell r="Z495">
            <v>0</v>
          </cell>
          <cell r="AA495">
            <v>223</v>
          </cell>
          <cell r="AB495" t="str">
            <v>Ratios/Misc</v>
          </cell>
          <cell r="AC495">
            <v>472</v>
          </cell>
          <cell r="AD495">
            <v>0</v>
          </cell>
          <cell r="AE495">
            <v>0</v>
          </cell>
          <cell r="AF495">
            <v>0</v>
          </cell>
          <cell r="AG495">
            <v>0</v>
          </cell>
          <cell r="AH495">
            <v>0</v>
          </cell>
          <cell r="AI495">
            <v>0</v>
          </cell>
          <cell r="AJ495">
            <v>0</v>
          </cell>
          <cell r="AK495">
            <v>98</v>
          </cell>
          <cell r="AL495">
            <v>0</v>
          </cell>
          <cell r="AM495">
            <v>0</v>
          </cell>
          <cell r="AN495">
            <v>267</v>
          </cell>
          <cell r="AO495" t="str">
            <v xml:space="preserve">EV/Registered user </v>
          </cell>
          <cell r="AP495" t="str">
            <v>£</v>
          </cell>
          <cell r="AQ495">
            <v>0</v>
          </cell>
          <cell r="AR495" t="str">
            <v>Internet, media</v>
          </cell>
          <cell r="AS495" t="str">
            <v>3/98</v>
          </cell>
          <cell r="AT495">
            <v>0</v>
          </cell>
          <cell r="AU495" t="str">
            <v>3</v>
          </cell>
          <cell r="AV495" t="str">
            <v>98</v>
          </cell>
        </row>
        <row r="496">
          <cell r="A496">
            <v>427</v>
          </cell>
          <cell r="B496" t="str">
            <v>1r_quick_ratio</v>
          </cell>
          <cell r="C496" t="str">
            <v>Quick ratio</v>
          </cell>
          <cell r="D496" t="str">
            <v>(%)</v>
          </cell>
          <cell r="E496">
            <v>0</v>
          </cell>
          <cell r="F496">
            <v>0</v>
          </cell>
          <cell r="G496">
            <v>0</v>
          </cell>
          <cell r="H496">
            <v>0</v>
          </cell>
          <cell r="I496">
            <v>0</v>
          </cell>
          <cell r="J496">
            <v>0</v>
          </cell>
          <cell r="K496">
            <v>0</v>
          </cell>
          <cell r="L496">
            <v>0</v>
          </cell>
          <cell r="M496">
            <v>0</v>
          </cell>
          <cell r="N496" t="str">
            <v>r_quick_ratio</v>
          </cell>
          <cell r="O496">
            <v>0</v>
          </cell>
          <cell r="P496">
            <v>0</v>
          </cell>
          <cell r="Q496">
            <v>0.01</v>
          </cell>
          <cell r="R496" t="str">
            <v>E</v>
          </cell>
          <cell r="S496">
            <v>2</v>
          </cell>
          <cell r="T496" t="str">
            <v>null</v>
          </cell>
          <cell r="U496">
            <v>1</v>
          </cell>
          <cell r="V496">
            <v>0</v>
          </cell>
          <cell r="W496">
            <v>0</v>
          </cell>
          <cell r="X496">
            <v>0</v>
          </cell>
          <cell r="Y496">
            <v>0</v>
          </cell>
          <cell r="Z496">
            <v>0</v>
          </cell>
          <cell r="AA496">
            <v>495</v>
          </cell>
          <cell r="AB496" t="str">
            <v>Ratios/Misc</v>
          </cell>
          <cell r="AC496">
            <v>473</v>
          </cell>
          <cell r="AD496">
            <v>0</v>
          </cell>
          <cell r="AE496">
            <v>0</v>
          </cell>
          <cell r="AF496">
            <v>0</v>
          </cell>
          <cell r="AG496">
            <v>0</v>
          </cell>
          <cell r="AH496">
            <v>0</v>
          </cell>
          <cell r="AI496">
            <v>0</v>
          </cell>
          <cell r="AJ496">
            <v>0</v>
          </cell>
          <cell r="AK496">
            <v>0</v>
          </cell>
          <cell r="AL496">
            <v>0</v>
          </cell>
          <cell r="AM496">
            <v>0</v>
          </cell>
          <cell r="AN496" t="e">
            <v>#N/A</v>
          </cell>
          <cell r="AO496" t="e">
            <v>#N/A</v>
          </cell>
          <cell r="AP496" t="e">
            <v>#N/A</v>
          </cell>
          <cell r="AQ496" t="e">
            <v>#N/A</v>
          </cell>
          <cell r="AR496" t="e">
            <v>#N/A</v>
          </cell>
          <cell r="AS496" t="e">
            <v>#N/A</v>
          </cell>
          <cell r="AT496" t="e">
            <v>#N/A</v>
          </cell>
          <cell r="AU496" t="e">
            <v>#N/A</v>
          </cell>
          <cell r="AV496" t="e">
            <v>#N/A</v>
          </cell>
        </row>
        <row r="497">
          <cell r="A497">
            <v>269</v>
          </cell>
          <cell r="B497" t="str">
            <v>1r_portfolio_yield</v>
          </cell>
          <cell r="C497" t="str">
            <v>Portfolio yield</v>
          </cell>
          <cell r="D497" t="str">
            <v>(%)</v>
          </cell>
          <cell r="E497">
            <v>0</v>
          </cell>
          <cell r="F497">
            <v>0</v>
          </cell>
          <cell r="G497">
            <v>0</v>
          </cell>
          <cell r="H497">
            <v>0</v>
          </cell>
          <cell r="I497">
            <v>0</v>
          </cell>
          <cell r="J497">
            <v>0</v>
          </cell>
          <cell r="K497">
            <v>0</v>
          </cell>
          <cell r="L497">
            <v>0</v>
          </cell>
          <cell r="M497">
            <v>0</v>
          </cell>
          <cell r="N497" t="str">
            <v>r_portfolio_yield</v>
          </cell>
          <cell r="O497">
            <v>0</v>
          </cell>
          <cell r="P497">
            <v>0</v>
          </cell>
          <cell r="Q497">
            <v>0.01</v>
          </cell>
          <cell r="R497" t="str">
            <v>E</v>
          </cell>
          <cell r="S497">
            <v>2</v>
          </cell>
          <cell r="T497" t="str">
            <v>null</v>
          </cell>
          <cell r="U497">
            <v>1</v>
          </cell>
          <cell r="V497">
            <v>0</v>
          </cell>
          <cell r="W497">
            <v>0</v>
          </cell>
          <cell r="X497">
            <v>0</v>
          </cell>
          <cell r="Y497">
            <v>0</v>
          </cell>
          <cell r="Z497">
            <v>0</v>
          </cell>
          <cell r="AA497">
            <v>472</v>
          </cell>
          <cell r="AB497" t="str">
            <v>Ratios/Misc</v>
          </cell>
          <cell r="AC497">
            <v>475</v>
          </cell>
          <cell r="AD497">
            <v>0</v>
          </cell>
          <cell r="AE497">
            <v>0</v>
          </cell>
          <cell r="AF497">
            <v>0</v>
          </cell>
          <cell r="AG497">
            <v>0</v>
          </cell>
          <cell r="AH497">
            <v>0</v>
          </cell>
          <cell r="AI497">
            <v>0</v>
          </cell>
          <cell r="AJ497">
            <v>0</v>
          </cell>
          <cell r="AK497">
            <v>0</v>
          </cell>
          <cell r="AL497">
            <v>0</v>
          </cell>
          <cell r="AM497">
            <v>0</v>
          </cell>
          <cell r="AN497">
            <v>269</v>
          </cell>
          <cell r="AO497" t="str">
            <v>Portfolio yield %</v>
          </cell>
          <cell r="AP497" t="str">
            <v>%</v>
          </cell>
          <cell r="AQ497">
            <v>0</v>
          </cell>
          <cell r="AR497" t="str">
            <v>Property</v>
          </cell>
          <cell r="AS497">
            <v>0</v>
          </cell>
          <cell r="AT497">
            <v>0</v>
          </cell>
          <cell r="AU497" t="e">
            <v>#VALUE!</v>
          </cell>
          <cell r="AV497" t="e">
            <v>#VALUE!</v>
          </cell>
        </row>
        <row r="498">
          <cell r="A498">
            <v>270</v>
          </cell>
          <cell r="B498" t="str">
            <v>2r_net_debt_property</v>
          </cell>
          <cell r="C498" t="str">
            <v>Net debt/property</v>
          </cell>
          <cell r="D498" t="str">
            <v>Multiple</v>
          </cell>
          <cell r="E498">
            <v>0</v>
          </cell>
          <cell r="F498">
            <v>0</v>
          </cell>
          <cell r="G498">
            <v>0</v>
          </cell>
          <cell r="H498">
            <v>0</v>
          </cell>
          <cell r="I498">
            <v>0</v>
          </cell>
          <cell r="J498">
            <v>0</v>
          </cell>
          <cell r="K498">
            <v>0</v>
          </cell>
          <cell r="L498">
            <v>0</v>
          </cell>
          <cell r="M498">
            <v>0</v>
          </cell>
          <cell r="N498" t="str">
            <v>r_net_debt_property</v>
          </cell>
          <cell r="O498">
            <v>0</v>
          </cell>
          <cell r="P498">
            <v>0</v>
          </cell>
          <cell r="Q498">
            <v>1</v>
          </cell>
          <cell r="R498" t="str">
            <v>E</v>
          </cell>
          <cell r="S498">
            <v>2</v>
          </cell>
          <cell r="T498" t="str">
            <v>null</v>
          </cell>
          <cell r="U498">
            <v>2</v>
          </cell>
          <cell r="V498">
            <v>0</v>
          </cell>
          <cell r="W498">
            <v>0</v>
          </cell>
          <cell r="X498">
            <v>0</v>
          </cell>
          <cell r="Y498">
            <v>0</v>
          </cell>
          <cell r="Z498">
            <v>0</v>
          </cell>
          <cell r="AA498">
            <v>369</v>
          </cell>
          <cell r="AB498" t="str">
            <v>Ratios/Misc</v>
          </cell>
          <cell r="AC498">
            <v>476</v>
          </cell>
          <cell r="AD498">
            <v>0</v>
          </cell>
          <cell r="AE498" t="str">
            <v>net_cash_debt_mv</v>
          </cell>
          <cell r="AF498">
            <v>0</v>
          </cell>
          <cell r="AG498">
            <v>0</v>
          </cell>
          <cell r="AH498">
            <v>0</v>
          </cell>
          <cell r="AI498">
            <v>0</v>
          </cell>
          <cell r="AJ498">
            <v>0</v>
          </cell>
          <cell r="AK498">
            <v>0</v>
          </cell>
          <cell r="AL498">
            <v>0</v>
          </cell>
          <cell r="AM498">
            <v>0</v>
          </cell>
          <cell r="AN498">
            <v>270</v>
          </cell>
          <cell r="AO498" t="str">
            <v>Net debt/property %</v>
          </cell>
          <cell r="AP498" t="str">
            <v>%</v>
          </cell>
          <cell r="AQ498">
            <v>0</v>
          </cell>
          <cell r="AR498" t="str">
            <v>Property</v>
          </cell>
          <cell r="AS498">
            <v>0</v>
          </cell>
          <cell r="AT498">
            <v>0</v>
          </cell>
          <cell r="AU498" t="e">
            <v>#VALUE!</v>
          </cell>
          <cell r="AV498" t="e">
            <v>#VALUE!</v>
          </cell>
        </row>
        <row r="499">
          <cell r="A499">
            <v>271</v>
          </cell>
          <cell r="B499" t="str">
            <v>1r_rent_inc_admin_int</v>
          </cell>
          <cell r="C499" t="str">
            <v>Rental income/admin+interest</v>
          </cell>
          <cell r="D499" t="str">
            <v>Multiple</v>
          </cell>
          <cell r="E499">
            <v>0</v>
          </cell>
          <cell r="F499">
            <v>0</v>
          </cell>
          <cell r="G499">
            <v>0</v>
          </cell>
          <cell r="H499">
            <v>0</v>
          </cell>
          <cell r="I499">
            <v>0</v>
          </cell>
          <cell r="J499">
            <v>0</v>
          </cell>
          <cell r="K499">
            <v>0</v>
          </cell>
          <cell r="L499">
            <v>0</v>
          </cell>
          <cell r="M499">
            <v>0</v>
          </cell>
          <cell r="N499" t="str">
            <v>r_rent_inc_admin_int</v>
          </cell>
          <cell r="O499">
            <v>0</v>
          </cell>
          <cell r="P499">
            <v>0</v>
          </cell>
          <cell r="Q499">
            <v>1</v>
          </cell>
          <cell r="R499" t="str">
            <v>E</v>
          </cell>
          <cell r="S499">
            <v>2</v>
          </cell>
          <cell r="T499" t="str">
            <v>null</v>
          </cell>
          <cell r="U499">
            <v>1</v>
          </cell>
          <cell r="V499">
            <v>0</v>
          </cell>
          <cell r="W499">
            <v>0</v>
          </cell>
          <cell r="X499">
            <v>0</v>
          </cell>
          <cell r="Y499">
            <v>0</v>
          </cell>
          <cell r="Z499">
            <v>0</v>
          </cell>
          <cell r="AA499">
            <v>505</v>
          </cell>
          <cell r="AB499" t="str">
            <v>Ratios/Misc</v>
          </cell>
          <cell r="AC499">
            <v>477</v>
          </cell>
          <cell r="AD499">
            <v>0</v>
          </cell>
          <cell r="AE499">
            <v>0</v>
          </cell>
          <cell r="AF499">
            <v>0</v>
          </cell>
          <cell r="AG499">
            <v>0</v>
          </cell>
          <cell r="AH499">
            <v>0</v>
          </cell>
          <cell r="AI499">
            <v>0</v>
          </cell>
          <cell r="AJ499">
            <v>0</v>
          </cell>
          <cell r="AK499">
            <v>0</v>
          </cell>
          <cell r="AL499">
            <v>0</v>
          </cell>
          <cell r="AM499">
            <v>0</v>
          </cell>
          <cell r="AN499">
            <v>271</v>
          </cell>
          <cell r="AO499" t="str">
            <v>Rental income/admin+interest x</v>
          </cell>
          <cell r="AP499" t="str">
            <v>x</v>
          </cell>
          <cell r="AQ499">
            <v>0</v>
          </cell>
          <cell r="AR499" t="str">
            <v>Property</v>
          </cell>
          <cell r="AS499">
            <v>0</v>
          </cell>
          <cell r="AT499">
            <v>0</v>
          </cell>
          <cell r="AU499" t="e">
            <v>#VALUE!</v>
          </cell>
          <cell r="AV499" t="e">
            <v>#VALUE!</v>
          </cell>
        </row>
        <row r="500">
          <cell r="A500">
            <v>272</v>
          </cell>
          <cell r="B500" t="str">
            <v>1r_est_total_return_props</v>
          </cell>
          <cell r="C500" t="str">
            <v>Estimated total return (props)</v>
          </cell>
          <cell r="D500" t="str">
            <v>(%)</v>
          </cell>
          <cell r="E500">
            <v>0</v>
          </cell>
          <cell r="F500">
            <v>0</v>
          </cell>
          <cell r="G500">
            <v>0</v>
          </cell>
          <cell r="H500">
            <v>0</v>
          </cell>
          <cell r="I500">
            <v>0</v>
          </cell>
          <cell r="J500">
            <v>0</v>
          </cell>
          <cell r="K500">
            <v>0</v>
          </cell>
          <cell r="L500">
            <v>0</v>
          </cell>
          <cell r="M500">
            <v>0</v>
          </cell>
          <cell r="N500" t="str">
            <v>r_est_total_return_props</v>
          </cell>
          <cell r="O500">
            <v>0</v>
          </cell>
          <cell r="P500">
            <v>0</v>
          </cell>
          <cell r="Q500">
            <v>0.01</v>
          </cell>
          <cell r="R500" t="str">
            <v>E</v>
          </cell>
          <cell r="S500">
            <v>2</v>
          </cell>
          <cell r="T500" t="str">
            <v>null</v>
          </cell>
          <cell r="U500">
            <v>1</v>
          </cell>
          <cell r="V500">
            <v>0</v>
          </cell>
          <cell r="W500">
            <v>0</v>
          </cell>
          <cell r="X500">
            <v>0</v>
          </cell>
          <cell r="Y500">
            <v>0</v>
          </cell>
          <cell r="Z500">
            <v>0</v>
          </cell>
          <cell r="AA500">
            <v>203</v>
          </cell>
          <cell r="AB500" t="str">
            <v>Ratios/Misc</v>
          </cell>
          <cell r="AC500">
            <v>478</v>
          </cell>
          <cell r="AD500">
            <v>0</v>
          </cell>
          <cell r="AE500">
            <v>0</v>
          </cell>
          <cell r="AF500">
            <v>0</v>
          </cell>
          <cell r="AG500">
            <v>0</v>
          </cell>
          <cell r="AH500">
            <v>0</v>
          </cell>
          <cell r="AI500">
            <v>0</v>
          </cell>
          <cell r="AJ500">
            <v>0</v>
          </cell>
          <cell r="AK500">
            <v>0</v>
          </cell>
          <cell r="AL500">
            <v>0</v>
          </cell>
          <cell r="AM500">
            <v>0</v>
          </cell>
          <cell r="AN500">
            <v>272</v>
          </cell>
          <cell r="AO500" t="str">
            <v>Estimated total return (props) %</v>
          </cell>
          <cell r="AP500" t="str">
            <v>%</v>
          </cell>
          <cell r="AQ500">
            <v>0</v>
          </cell>
          <cell r="AR500" t="str">
            <v xml:space="preserve">Property - different calculation </v>
          </cell>
          <cell r="AS500">
            <v>0</v>
          </cell>
          <cell r="AT500">
            <v>0</v>
          </cell>
          <cell r="AU500" t="e">
            <v>#VALUE!</v>
          </cell>
          <cell r="AV500" t="e">
            <v>#VALUE!</v>
          </cell>
        </row>
        <row r="501">
          <cell r="A501">
            <v>273</v>
          </cell>
          <cell r="B501" t="str">
            <v>1r_devlop_margin</v>
          </cell>
          <cell r="C501" t="str">
            <v>Development margin</v>
          </cell>
          <cell r="D501" t="str">
            <v>(%)</v>
          </cell>
          <cell r="E501">
            <v>0</v>
          </cell>
          <cell r="F501">
            <v>0</v>
          </cell>
          <cell r="G501">
            <v>0</v>
          </cell>
          <cell r="H501">
            <v>0</v>
          </cell>
          <cell r="I501">
            <v>0</v>
          </cell>
          <cell r="J501">
            <v>0</v>
          </cell>
          <cell r="K501">
            <v>0</v>
          </cell>
          <cell r="L501">
            <v>0</v>
          </cell>
          <cell r="M501">
            <v>0</v>
          </cell>
          <cell r="N501" t="str">
            <v>r_devlop_margin</v>
          </cell>
          <cell r="O501">
            <v>0</v>
          </cell>
          <cell r="P501">
            <v>0</v>
          </cell>
          <cell r="Q501">
            <v>0.01</v>
          </cell>
          <cell r="R501" t="str">
            <v>E</v>
          </cell>
          <cell r="S501">
            <v>2</v>
          </cell>
          <cell r="T501" t="str">
            <v>null</v>
          </cell>
          <cell r="U501">
            <v>1</v>
          </cell>
          <cell r="V501">
            <v>0</v>
          </cell>
          <cell r="W501">
            <v>0</v>
          </cell>
          <cell r="X501">
            <v>0</v>
          </cell>
          <cell r="Y501">
            <v>0</v>
          </cell>
          <cell r="Z501">
            <v>0</v>
          </cell>
          <cell r="AA501">
            <v>138</v>
          </cell>
          <cell r="AB501" t="str">
            <v>Ratios/Misc</v>
          </cell>
          <cell r="AC501">
            <v>479</v>
          </cell>
          <cell r="AD501">
            <v>0</v>
          </cell>
          <cell r="AE501">
            <v>0</v>
          </cell>
          <cell r="AF501">
            <v>0</v>
          </cell>
          <cell r="AG501">
            <v>0</v>
          </cell>
          <cell r="AH501">
            <v>0</v>
          </cell>
          <cell r="AI501">
            <v>0</v>
          </cell>
          <cell r="AJ501">
            <v>0</v>
          </cell>
          <cell r="AK501">
            <v>0</v>
          </cell>
          <cell r="AL501">
            <v>0</v>
          </cell>
          <cell r="AM501">
            <v>0</v>
          </cell>
          <cell r="AN501">
            <v>273</v>
          </cell>
          <cell r="AO501" t="str">
            <v>Development margin %</v>
          </cell>
          <cell r="AP501" t="str">
            <v>%</v>
          </cell>
          <cell r="AQ501">
            <v>0</v>
          </cell>
          <cell r="AR501" t="str">
            <v>Property development</v>
          </cell>
          <cell r="AS501">
            <v>0</v>
          </cell>
          <cell r="AT501">
            <v>0</v>
          </cell>
          <cell r="AU501" t="e">
            <v>#VALUE!</v>
          </cell>
          <cell r="AV501" t="e">
            <v>#VALUE!</v>
          </cell>
        </row>
        <row r="502">
          <cell r="A502">
            <v>274</v>
          </cell>
          <cell r="B502" t="str">
            <v>1r_fixed_asset_turnover</v>
          </cell>
          <cell r="C502" t="str">
            <v>Fixed asset turnover</v>
          </cell>
          <cell r="D502" t="str">
            <v>Multiple</v>
          </cell>
          <cell r="E502">
            <v>0</v>
          </cell>
          <cell r="F502">
            <v>0</v>
          </cell>
          <cell r="G502">
            <v>0</v>
          </cell>
          <cell r="H502">
            <v>0</v>
          </cell>
          <cell r="I502">
            <v>0</v>
          </cell>
          <cell r="J502">
            <v>0</v>
          </cell>
          <cell r="K502">
            <v>0</v>
          </cell>
          <cell r="L502">
            <v>0</v>
          </cell>
          <cell r="M502">
            <v>0</v>
          </cell>
          <cell r="N502" t="str">
            <v>r_fixed_asset_turnover</v>
          </cell>
          <cell r="O502">
            <v>0</v>
          </cell>
          <cell r="P502">
            <v>0</v>
          </cell>
          <cell r="Q502">
            <v>1</v>
          </cell>
          <cell r="R502" t="str">
            <v>E</v>
          </cell>
          <cell r="S502">
            <v>2</v>
          </cell>
          <cell r="T502" t="str">
            <v>null</v>
          </cell>
          <cell r="U502">
            <v>1</v>
          </cell>
          <cell r="V502">
            <v>0</v>
          </cell>
          <cell r="W502">
            <v>0</v>
          </cell>
          <cell r="X502">
            <v>0</v>
          </cell>
          <cell r="Y502">
            <v>0</v>
          </cell>
          <cell r="Z502">
            <v>0</v>
          </cell>
          <cell r="AA502">
            <v>242</v>
          </cell>
          <cell r="AB502" t="str">
            <v>Ratios/Misc</v>
          </cell>
          <cell r="AC502">
            <v>480</v>
          </cell>
          <cell r="AD502">
            <v>0</v>
          </cell>
          <cell r="AE502">
            <v>0</v>
          </cell>
          <cell r="AF502">
            <v>0</v>
          </cell>
          <cell r="AG502">
            <v>0</v>
          </cell>
          <cell r="AH502">
            <v>0</v>
          </cell>
          <cell r="AI502">
            <v>0</v>
          </cell>
          <cell r="AJ502">
            <v>35</v>
          </cell>
          <cell r="AK502">
            <v>159</v>
          </cell>
          <cell r="AL502">
            <v>0</v>
          </cell>
          <cell r="AM502">
            <v>0</v>
          </cell>
          <cell r="AN502">
            <v>274</v>
          </cell>
          <cell r="AO502" t="str">
            <v>Fixed Asset Turnover</v>
          </cell>
          <cell r="AP502" t="str">
            <v>x</v>
          </cell>
          <cell r="AQ502">
            <v>0</v>
          </cell>
          <cell r="AR502" t="str">
            <v>Technology</v>
          </cell>
          <cell r="AS502" t="str">
            <v>35/159</v>
          </cell>
          <cell r="AT502" t="str">
            <v>sales/fixed assets</v>
          </cell>
          <cell r="AU502" t="str">
            <v>35</v>
          </cell>
          <cell r="AV502" t="str">
            <v>159</v>
          </cell>
        </row>
        <row r="503">
          <cell r="A503">
            <v>276</v>
          </cell>
          <cell r="B503" t="str">
            <v>1r_fixed_charge_cover</v>
          </cell>
          <cell r="C503" t="str">
            <v>Fixed asset turnover</v>
          </cell>
          <cell r="D503" t="str">
            <v>Multiple</v>
          </cell>
          <cell r="E503">
            <v>0</v>
          </cell>
          <cell r="F503">
            <v>0</v>
          </cell>
          <cell r="G503">
            <v>0</v>
          </cell>
          <cell r="H503">
            <v>0</v>
          </cell>
          <cell r="I503">
            <v>0</v>
          </cell>
          <cell r="J503">
            <v>0</v>
          </cell>
          <cell r="K503">
            <v>0</v>
          </cell>
          <cell r="L503">
            <v>0</v>
          </cell>
          <cell r="M503">
            <v>0</v>
          </cell>
          <cell r="N503" t="str">
            <v>r_fixed_charge_cover</v>
          </cell>
          <cell r="O503">
            <v>0</v>
          </cell>
          <cell r="P503">
            <v>0</v>
          </cell>
          <cell r="Q503">
            <v>1</v>
          </cell>
          <cell r="R503" t="str">
            <v>E</v>
          </cell>
          <cell r="S503">
            <v>2</v>
          </cell>
          <cell r="T503" t="str">
            <v>null</v>
          </cell>
          <cell r="U503">
            <v>1</v>
          </cell>
          <cell r="V503">
            <v>0</v>
          </cell>
          <cell r="W503">
            <v>0</v>
          </cell>
          <cell r="X503">
            <v>0</v>
          </cell>
          <cell r="Y503">
            <v>0</v>
          </cell>
          <cell r="Z503">
            <v>0</v>
          </cell>
          <cell r="AA503">
            <v>245</v>
          </cell>
          <cell r="AB503" t="str">
            <v>Ratios/Misc</v>
          </cell>
          <cell r="AC503">
            <v>482</v>
          </cell>
          <cell r="AD503">
            <v>0</v>
          </cell>
          <cell r="AE503">
            <v>0</v>
          </cell>
          <cell r="AF503">
            <v>0</v>
          </cell>
          <cell r="AG503">
            <v>0</v>
          </cell>
          <cell r="AH503">
            <v>0</v>
          </cell>
          <cell r="AI503">
            <v>0</v>
          </cell>
          <cell r="AJ503">
            <v>0</v>
          </cell>
          <cell r="AK503">
            <v>0</v>
          </cell>
          <cell r="AL503">
            <v>0</v>
          </cell>
          <cell r="AM503">
            <v>0</v>
          </cell>
          <cell r="AN503">
            <v>276</v>
          </cell>
          <cell r="AO503" t="str">
            <v>Fixed charge cover</v>
          </cell>
          <cell r="AP503" t="str">
            <v>x</v>
          </cell>
          <cell r="AQ503">
            <v>0</v>
          </cell>
          <cell r="AR503" t="str">
            <v>Retail</v>
          </cell>
          <cell r="AS503">
            <v>0</v>
          </cell>
          <cell r="AT503">
            <v>0</v>
          </cell>
          <cell r="AU503" t="e">
            <v>#VALUE!</v>
          </cell>
          <cell r="AV503" t="e">
            <v>#VALUE!</v>
          </cell>
        </row>
        <row r="504">
          <cell r="A504">
            <v>277</v>
          </cell>
          <cell r="B504" t="str">
            <v>1r_wages_per_sales</v>
          </cell>
          <cell r="C504" t="str">
            <v>Wages as % of sales</v>
          </cell>
          <cell r="D504" t="str">
            <v>(%)</v>
          </cell>
          <cell r="E504">
            <v>0</v>
          </cell>
          <cell r="F504">
            <v>0</v>
          </cell>
          <cell r="G504">
            <v>0</v>
          </cell>
          <cell r="H504">
            <v>0</v>
          </cell>
          <cell r="I504">
            <v>0</v>
          </cell>
          <cell r="J504">
            <v>0</v>
          </cell>
          <cell r="K504">
            <v>0</v>
          </cell>
          <cell r="L504">
            <v>0</v>
          </cell>
          <cell r="M504">
            <v>0</v>
          </cell>
          <cell r="N504" t="str">
            <v>r_wages_per_sales</v>
          </cell>
          <cell r="O504">
            <v>0</v>
          </cell>
          <cell r="P504">
            <v>0</v>
          </cell>
          <cell r="Q504">
            <v>0.01</v>
          </cell>
          <cell r="R504" t="str">
            <v>E</v>
          </cell>
          <cell r="S504">
            <v>2</v>
          </cell>
          <cell r="T504" t="str">
            <v>null</v>
          </cell>
          <cell r="U504">
            <v>1</v>
          </cell>
          <cell r="V504">
            <v>0</v>
          </cell>
          <cell r="W504">
            <v>0</v>
          </cell>
          <cell r="X504">
            <v>0</v>
          </cell>
          <cell r="Y504">
            <v>0</v>
          </cell>
          <cell r="Z504">
            <v>0</v>
          </cell>
          <cell r="AA504">
            <v>600</v>
          </cell>
          <cell r="AB504" t="str">
            <v>Ratios/Misc</v>
          </cell>
          <cell r="AC504">
            <v>483</v>
          </cell>
          <cell r="AD504">
            <v>0</v>
          </cell>
          <cell r="AE504">
            <v>0</v>
          </cell>
          <cell r="AF504">
            <v>0</v>
          </cell>
          <cell r="AG504">
            <v>0</v>
          </cell>
          <cell r="AH504">
            <v>0</v>
          </cell>
          <cell r="AI504">
            <v>0</v>
          </cell>
          <cell r="AJ504">
            <v>0</v>
          </cell>
          <cell r="AK504">
            <v>0</v>
          </cell>
          <cell r="AL504">
            <v>0</v>
          </cell>
          <cell r="AM504">
            <v>0</v>
          </cell>
          <cell r="AN504">
            <v>277</v>
          </cell>
          <cell r="AO504" t="str">
            <v>Wages as % of sales</v>
          </cell>
          <cell r="AP504" t="str">
            <v>%</v>
          </cell>
          <cell r="AQ504">
            <v>0</v>
          </cell>
          <cell r="AR504" t="str">
            <v>Retail</v>
          </cell>
          <cell r="AS504">
            <v>0</v>
          </cell>
          <cell r="AT504">
            <v>0</v>
          </cell>
          <cell r="AU504" t="e">
            <v>#VALUE!</v>
          </cell>
          <cell r="AV504" t="e">
            <v>#VALUE!</v>
          </cell>
        </row>
        <row r="505">
          <cell r="A505">
            <v>278</v>
          </cell>
          <cell r="B505" t="str">
            <v>1r_rent_per_sales</v>
          </cell>
          <cell r="C505" t="str">
            <v>Rent as % of sales</v>
          </cell>
          <cell r="D505" t="str">
            <v>(%)</v>
          </cell>
          <cell r="E505">
            <v>0</v>
          </cell>
          <cell r="F505">
            <v>0</v>
          </cell>
          <cell r="G505">
            <v>0</v>
          </cell>
          <cell r="H505">
            <v>0</v>
          </cell>
          <cell r="I505">
            <v>0</v>
          </cell>
          <cell r="J505">
            <v>0</v>
          </cell>
          <cell r="K505">
            <v>0</v>
          </cell>
          <cell r="L505">
            <v>0</v>
          </cell>
          <cell r="M505">
            <v>0</v>
          </cell>
          <cell r="N505" t="str">
            <v>r_rent_per_sales</v>
          </cell>
          <cell r="O505">
            <v>0</v>
          </cell>
          <cell r="P505">
            <v>0</v>
          </cell>
          <cell r="Q505">
            <v>0.01</v>
          </cell>
          <cell r="R505" t="str">
            <v>E</v>
          </cell>
          <cell r="S505">
            <v>2</v>
          </cell>
          <cell r="T505" t="str">
            <v>null</v>
          </cell>
          <cell r="U505">
            <v>1</v>
          </cell>
          <cell r="V505">
            <v>0</v>
          </cell>
          <cell r="W505">
            <v>0</v>
          </cell>
          <cell r="X505">
            <v>0</v>
          </cell>
          <cell r="Y505">
            <v>0</v>
          </cell>
          <cell r="Z505">
            <v>0</v>
          </cell>
          <cell r="AA505">
            <v>504</v>
          </cell>
          <cell r="AB505" t="str">
            <v>Ratios/Misc</v>
          </cell>
          <cell r="AC505">
            <v>484</v>
          </cell>
          <cell r="AD505">
            <v>0</v>
          </cell>
          <cell r="AE505">
            <v>0</v>
          </cell>
          <cell r="AF505">
            <v>0</v>
          </cell>
          <cell r="AG505">
            <v>0</v>
          </cell>
          <cell r="AH505">
            <v>0</v>
          </cell>
          <cell r="AI505">
            <v>0</v>
          </cell>
          <cell r="AJ505">
            <v>0</v>
          </cell>
          <cell r="AK505">
            <v>0</v>
          </cell>
          <cell r="AL505">
            <v>0</v>
          </cell>
          <cell r="AM505">
            <v>0</v>
          </cell>
          <cell r="AN505">
            <v>278</v>
          </cell>
          <cell r="AO505" t="str">
            <v>Rent as % of sales</v>
          </cell>
          <cell r="AP505" t="str">
            <v>%</v>
          </cell>
          <cell r="AQ505">
            <v>0</v>
          </cell>
          <cell r="AR505" t="str">
            <v>Retail</v>
          </cell>
          <cell r="AS505">
            <v>0</v>
          </cell>
          <cell r="AT505">
            <v>0</v>
          </cell>
          <cell r="AU505" t="e">
            <v>#VALUE!</v>
          </cell>
          <cell r="AV505" t="e">
            <v>#VALUE!</v>
          </cell>
        </row>
        <row r="506">
          <cell r="A506">
            <v>279</v>
          </cell>
          <cell r="B506" t="str">
            <v>1r_traffic_growth</v>
          </cell>
          <cell r="C506" t="str">
            <v>Traffic growth y-o-y</v>
          </cell>
          <cell r="D506" t="str">
            <v>(%)</v>
          </cell>
          <cell r="E506">
            <v>0</v>
          </cell>
          <cell r="F506">
            <v>0</v>
          </cell>
          <cell r="G506">
            <v>0</v>
          </cell>
          <cell r="H506">
            <v>0</v>
          </cell>
          <cell r="I506">
            <v>0</v>
          </cell>
          <cell r="J506">
            <v>0</v>
          </cell>
          <cell r="K506">
            <v>0</v>
          </cell>
          <cell r="L506">
            <v>0</v>
          </cell>
          <cell r="M506">
            <v>0</v>
          </cell>
          <cell r="N506" t="str">
            <v>r_traffic_growth</v>
          </cell>
          <cell r="O506">
            <v>0</v>
          </cell>
          <cell r="P506">
            <v>0</v>
          </cell>
          <cell r="Q506">
            <v>0.01</v>
          </cell>
          <cell r="R506" t="str">
            <v>E</v>
          </cell>
          <cell r="S506">
            <v>2</v>
          </cell>
          <cell r="T506" t="str">
            <v>null</v>
          </cell>
          <cell r="U506">
            <v>1</v>
          </cell>
          <cell r="V506">
            <v>0</v>
          </cell>
          <cell r="W506">
            <v>0</v>
          </cell>
          <cell r="X506">
            <v>0</v>
          </cell>
          <cell r="Y506">
            <v>0</v>
          </cell>
          <cell r="Z506">
            <v>0</v>
          </cell>
          <cell r="AA506">
            <v>573</v>
          </cell>
          <cell r="AB506" t="str">
            <v>Ratios/Misc</v>
          </cell>
          <cell r="AC506">
            <v>485</v>
          </cell>
          <cell r="AD506">
            <v>0</v>
          </cell>
          <cell r="AE506">
            <v>0</v>
          </cell>
          <cell r="AF506">
            <v>0</v>
          </cell>
          <cell r="AG506">
            <v>0</v>
          </cell>
          <cell r="AH506">
            <v>0</v>
          </cell>
          <cell r="AI506">
            <v>0</v>
          </cell>
          <cell r="AJ506">
            <v>0</v>
          </cell>
          <cell r="AK506">
            <v>0</v>
          </cell>
          <cell r="AL506">
            <v>0</v>
          </cell>
          <cell r="AM506">
            <v>0</v>
          </cell>
          <cell r="AN506">
            <v>279</v>
          </cell>
          <cell r="AO506" t="str">
            <v>Traffic growth y-o-y %</v>
          </cell>
          <cell r="AP506" t="str">
            <v>%</v>
          </cell>
          <cell r="AQ506">
            <v>0</v>
          </cell>
          <cell r="AR506" t="str">
            <v>Airlines/Transport</v>
          </cell>
          <cell r="AS506">
            <v>0</v>
          </cell>
          <cell r="AT506">
            <v>0</v>
          </cell>
          <cell r="AU506" t="e">
            <v>#VALUE!</v>
          </cell>
          <cell r="AV506" t="e">
            <v>#VALUE!</v>
          </cell>
        </row>
        <row r="507">
          <cell r="A507">
            <v>280</v>
          </cell>
          <cell r="B507" t="str">
            <v>1r_capacity_growth</v>
          </cell>
          <cell r="C507" t="str">
            <v>Capacity growth y-o-y</v>
          </cell>
          <cell r="D507" t="str">
            <v>(%)</v>
          </cell>
          <cell r="E507">
            <v>0</v>
          </cell>
          <cell r="F507">
            <v>0</v>
          </cell>
          <cell r="G507">
            <v>0</v>
          </cell>
          <cell r="H507">
            <v>0</v>
          </cell>
          <cell r="I507">
            <v>0</v>
          </cell>
          <cell r="J507">
            <v>0</v>
          </cell>
          <cell r="K507">
            <v>0</v>
          </cell>
          <cell r="L507">
            <v>0</v>
          </cell>
          <cell r="M507">
            <v>0</v>
          </cell>
          <cell r="N507" t="str">
            <v>r_capacity_growth</v>
          </cell>
          <cell r="O507">
            <v>0</v>
          </cell>
          <cell r="P507">
            <v>0</v>
          </cell>
          <cell r="Q507">
            <v>0.01</v>
          </cell>
          <cell r="R507" t="str">
            <v>E</v>
          </cell>
          <cell r="S507">
            <v>2</v>
          </cell>
          <cell r="T507" t="str">
            <v>null</v>
          </cell>
          <cell r="U507">
            <v>1</v>
          </cell>
          <cell r="V507">
            <v>0</v>
          </cell>
          <cell r="W507">
            <v>0</v>
          </cell>
          <cell r="X507">
            <v>0</v>
          </cell>
          <cell r="Y507">
            <v>0</v>
          </cell>
          <cell r="Z507">
            <v>0</v>
          </cell>
          <cell r="AA507">
            <v>48</v>
          </cell>
          <cell r="AB507" t="str">
            <v>Ratios/Misc</v>
          </cell>
          <cell r="AC507">
            <v>486</v>
          </cell>
          <cell r="AD507">
            <v>0</v>
          </cell>
          <cell r="AE507">
            <v>0</v>
          </cell>
          <cell r="AF507">
            <v>0</v>
          </cell>
          <cell r="AG507">
            <v>0</v>
          </cell>
          <cell r="AH507">
            <v>0</v>
          </cell>
          <cell r="AI507">
            <v>0</v>
          </cell>
          <cell r="AJ507">
            <v>0</v>
          </cell>
          <cell r="AK507">
            <v>0</v>
          </cell>
          <cell r="AL507">
            <v>0</v>
          </cell>
          <cell r="AM507">
            <v>0</v>
          </cell>
          <cell r="AN507">
            <v>280</v>
          </cell>
          <cell r="AO507" t="str">
            <v>Capacity growth y-o-y %</v>
          </cell>
          <cell r="AP507" t="str">
            <v>%</v>
          </cell>
          <cell r="AQ507">
            <v>0</v>
          </cell>
          <cell r="AR507" t="str">
            <v>Airlines/Transport</v>
          </cell>
          <cell r="AS507">
            <v>0</v>
          </cell>
          <cell r="AT507">
            <v>0</v>
          </cell>
          <cell r="AU507" t="e">
            <v>#VALUE!</v>
          </cell>
          <cell r="AV507" t="e">
            <v>#VALUE!</v>
          </cell>
        </row>
        <row r="508">
          <cell r="A508">
            <v>281</v>
          </cell>
          <cell r="B508" t="str">
            <v>1r_load_factor</v>
          </cell>
          <cell r="C508" t="str">
            <v>Load factor</v>
          </cell>
          <cell r="D508" t="str">
            <v>(%)</v>
          </cell>
          <cell r="E508">
            <v>0</v>
          </cell>
          <cell r="F508">
            <v>0</v>
          </cell>
          <cell r="G508">
            <v>0</v>
          </cell>
          <cell r="H508">
            <v>0</v>
          </cell>
          <cell r="I508">
            <v>0</v>
          </cell>
          <cell r="J508">
            <v>0</v>
          </cell>
          <cell r="K508">
            <v>0</v>
          </cell>
          <cell r="L508">
            <v>0</v>
          </cell>
          <cell r="M508">
            <v>0</v>
          </cell>
          <cell r="N508" t="str">
            <v>r_load_factor</v>
          </cell>
          <cell r="O508">
            <v>0</v>
          </cell>
          <cell r="P508">
            <v>0</v>
          </cell>
          <cell r="Q508">
            <v>0.01</v>
          </cell>
          <cell r="R508" t="str">
            <v>E</v>
          </cell>
          <cell r="S508">
            <v>2</v>
          </cell>
          <cell r="T508" t="str">
            <v>null</v>
          </cell>
          <cell r="U508">
            <v>1</v>
          </cell>
          <cell r="V508">
            <v>0</v>
          </cell>
          <cell r="W508">
            <v>0</v>
          </cell>
          <cell r="X508">
            <v>0</v>
          </cell>
          <cell r="Y508">
            <v>0</v>
          </cell>
          <cell r="Z508">
            <v>0</v>
          </cell>
          <cell r="AA508">
            <v>318</v>
          </cell>
          <cell r="AB508" t="str">
            <v>Ratios/Misc</v>
          </cell>
          <cell r="AC508">
            <v>487</v>
          </cell>
          <cell r="AD508">
            <v>0</v>
          </cell>
          <cell r="AE508">
            <v>0</v>
          </cell>
          <cell r="AF508">
            <v>0</v>
          </cell>
          <cell r="AG508">
            <v>0</v>
          </cell>
          <cell r="AH508">
            <v>0</v>
          </cell>
          <cell r="AI508">
            <v>0</v>
          </cell>
          <cell r="AJ508">
            <v>0</v>
          </cell>
          <cell r="AK508">
            <v>0</v>
          </cell>
          <cell r="AL508">
            <v>0</v>
          </cell>
          <cell r="AM508">
            <v>0</v>
          </cell>
          <cell r="AN508">
            <v>281</v>
          </cell>
          <cell r="AO508" t="str">
            <v>Load factor %</v>
          </cell>
          <cell r="AP508" t="str">
            <v>%</v>
          </cell>
          <cell r="AQ508">
            <v>0</v>
          </cell>
          <cell r="AR508" t="str">
            <v>Airlines/Transport</v>
          </cell>
          <cell r="AS508">
            <v>0</v>
          </cell>
          <cell r="AT508">
            <v>0</v>
          </cell>
          <cell r="AU508" t="e">
            <v>#VALUE!</v>
          </cell>
          <cell r="AV508" t="e">
            <v>#VALUE!</v>
          </cell>
        </row>
        <row r="509">
          <cell r="A509">
            <v>282</v>
          </cell>
          <cell r="B509" t="str">
            <v>1r_unit_costs_per_av_seat</v>
          </cell>
          <cell r="C509" t="str">
            <v>Unit costs (per available seat kilometers)</v>
          </cell>
          <cell r="D509" t="str">
            <v>(unit)</v>
          </cell>
          <cell r="E509">
            <v>0</v>
          </cell>
          <cell r="F509">
            <v>0</v>
          </cell>
          <cell r="G509">
            <v>0</v>
          </cell>
          <cell r="H509">
            <v>0</v>
          </cell>
          <cell r="I509">
            <v>0</v>
          </cell>
          <cell r="J509">
            <v>0</v>
          </cell>
          <cell r="K509">
            <v>0</v>
          </cell>
          <cell r="L509">
            <v>0</v>
          </cell>
          <cell r="M509">
            <v>0</v>
          </cell>
          <cell r="N509" t="str">
            <v>r_unit_costs_per_av_seat</v>
          </cell>
          <cell r="O509">
            <v>0</v>
          </cell>
          <cell r="P509">
            <v>0</v>
          </cell>
          <cell r="Q509">
            <v>1</v>
          </cell>
          <cell r="R509" t="str">
            <v>E</v>
          </cell>
          <cell r="S509">
            <v>2</v>
          </cell>
          <cell r="T509" t="str">
            <v>null</v>
          </cell>
          <cell r="U509">
            <v>1</v>
          </cell>
          <cell r="V509">
            <v>0</v>
          </cell>
          <cell r="W509">
            <v>0</v>
          </cell>
          <cell r="X509">
            <v>0</v>
          </cell>
          <cell r="Y509">
            <v>0</v>
          </cell>
          <cell r="Z509">
            <v>0</v>
          </cell>
          <cell r="AA509">
            <v>588</v>
          </cell>
          <cell r="AB509" t="str">
            <v>Ratios/Misc</v>
          </cell>
          <cell r="AC509">
            <v>488</v>
          </cell>
          <cell r="AD509">
            <v>0</v>
          </cell>
          <cell r="AE509">
            <v>0</v>
          </cell>
          <cell r="AF509">
            <v>0</v>
          </cell>
          <cell r="AG509">
            <v>0</v>
          </cell>
          <cell r="AH509">
            <v>0</v>
          </cell>
          <cell r="AI509">
            <v>0</v>
          </cell>
          <cell r="AJ509">
            <v>0</v>
          </cell>
          <cell r="AK509">
            <v>0</v>
          </cell>
          <cell r="AL509">
            <v>0</v>
          </cell>
          <cell r="AM509">
            <v>0</v>
          </cell>
          <cell r="AN509">
            <v>282</v>
          </cell>
          <cell r="AO509" t="str">
            <v>Unit costs (per Available Seat Kilometers) (p)</v>
          </cell>
          <cell r="AP509" t="str">
            <v>p</v>
          </cell>
          <cell r="AQ509">
            <v>0</v>
          </cell>
          <cell r="AR509" t="str">
            <v>Airlines/Transport</v>
          </cell>
          <cell r="AS509">
            <v>0</v>
          </cell>
          <cell r="AT509">
            <v>0</v>
          </cell>
          <cell r="AU509" t="e">
            <v>#VALUE!</v>
          </cell>
          <cell r="AV509" t="e">
            <v>#VALUE!</v>
          </cell>
        </row>
        <row r="510">
          <cell r="A510">
            <v>283</v>
          </cell>
          <cell r="B510" t="str">
            <v>2r_unit_cost_y_o_y</v>
          </cell>
          <cell r="C510" t="str">
            <v>Unit cost y-o-y change</v>
          </cell>
          <cell r="D510" t="str">
            <v>(%)</v>
          </cell>
          <cell r="E510">
            <v>0</v>
          </cell>
          <cell r="F510">
            <v>0</v>
          </cell>
          <cell r="G510">
            <v>0</v>
          </cell>
          <cell r="H510">
            <v>0</v>
          </cell>
          <cell r="I510">
            <v>0</v>
          </cell>
          <cell r="J510">
            <v>0</v>
          </cell>
          <cell r="K510">
            <v>0</v>
          </cell>
          <cell r="L510">
            <v>0</v>
          </cell>
          <cell r="M510">
            <v>0</v>
          </cell>
          <cell r="N510" t="str">
            <v>r_unit_cost_y_o_y</v>
          </cell>
          <cell r="O510">
            <v>0</v>
          </cell>
          <cell r="P510">
            <v>0</v>
          </cell>
          <cell r="Q510">
            <v>0.01</v>
          </cell>
          <cell r="R510" t="str">
            <v>E</v>
          </cell>
          <cell r="S510">
            <v>2</v>
          </cell>
          <cell r="T510" t="str">
            <v>null</v>
          </cell>
          <cell r="U510">
            <v>2</v>
          </cell>
          <cell r="V510">
            <v>0</v>
          </cell>
          <cell r="W510">
            <v>0</v>
          </cell>
          <cell r="X510">
            <v>0</v>
          </cell>
          <cell r="Y510">
            <v>0</v>
          </cell>
          <cell r="Z510">
            <v>0</v>
          </cell>
          <cell r="AA510">
            <v>586</v>
          </cell>
          <cell r="AB510" t="str">
            <v>Ratios/Misc</v>
          </cell>
          <cell r="AC510">
            <v>489</v>
          </cell>
          <cell r="AD510">
            <v>0</v>
          </cell>
          <cell r="AE510">
            <v>0</v>
          </cell>
          <cell r="AF510">
            <v>0</v>
          </cell>
          <cell r="AG510">
            <v>0</v>
          </cell>
          <cell r="AH510">
            <v>0</v>
          </cell>
          <cell r="AI510">
            <v>0</v>
          </cell>
          <cell r="AJ510">
            <v>0</v>
          </cell>
          <cell r="AK510">
            <v>0</v>
          </cell>
          <cell r="AL510">
            <v>0</v>
          </cell>
          <cell r="AM510">
            <v>0</v>
          </cell>
          <cell r="AN510">
            <v>283</v>
          </cell>
          <cell r="AO510" t="str">
            <v>Unit cost y-o-y change %</v>
          </cell>
          <cell r="AP510" t="str">
            <v>%</v>
          </cell>
          <cell r="AQ510">
            <v>0</v>
          </cell>
          <cell r="AR510" t="str">
            <v>Airlines/Transport</v>
          </cell>
          <cell r="AS510" t="str">
            <v>standard y-o-y growth calc on 282</v>
          </cell>
          <cell r="AT510">
            <v>0</v>
          </cell>
          <cell r="AU510" t="e">
            <v>#VALUE!</v>
          </cell>
          <cell r="AV510" t="e">
            <v>#VALUE!</v>
          </cell>
        </row>
        <row r="511">
          <cell r="A511">
            <v>284</v>
          </cell>
          <cell r="B511" t="str">
            <v>1r_unit_revenues</v>
          </cell>
          <cell r="C511" t="str">
            <v>Unit revenues (per revenue passenger kilometers)</v>
          </cell>
          <cell r="D511" t="str">
            <v>(unit)</v>
          </cell>
          <cell r="E511">
            <v>0</v>
          </cell>
          <cell r="F511">
            <v>0</v>
          </cell>
          <cell r="G511">
            <v>0</v>
          </cell>
          <cell r="H511">
            <v>0</v>
          </cell>
          <cell r="I511">
            <v>0</v>
          </cell>
          <cell r="J511">
            <v>0</v>
          </cell>
          <cell r="K511">
            <v>0</v>
          </cell>
          <cell r="L511">
            <v>0</v>
          </cell>
          <cell r="M511">
            <v>0</v>
          </cell>
          <cell r="N511" t="str">
            <v>r_unit_revenues</v>
          </cell>
          <cell r="O511">
            <v>0</v>
          </cell>
          <cell r="P511">
            <v>0</v>
          </cell>
          <cell r="Q511">
            <v>1</v>
          </cell>
          <cell r="R511" t="str">
            <v>E</v>
          </cell>
          <cell r="S511">
            <v>2</v>
          </cell>
          <cell r="T511" t="str">
            <v>null</v>
          </cell>
          <cell r="U511">
            <v>1</v>
          </cell>
          <cell r="V511">
            <v>0</v>
          </cell>
          <cell r="W511">
            <v>0</v>
          </cell>
          <cell r="X511">
            <v>0</v>
          </cell>
          <cell r="Y511">
            <v>0</v>
          </cell>
          <cell r="Z511">
            <v>0</v>
          </cell>
          <cell r="AA511">
            <v>589</v>
          </cell>
          <cell r="AB511" t="str">
            <v>Ratios/Misc</v>
          </cell>
          <cell r="AC511">
            <v>491</v>
          </cell>
          <cell r="AD511">
            <v>0</v>
          </cell>
          <cell r="AE511">
            <v>0</v>
          </cell>
          <cell r="AF511">
            <v>0</v>
          </cell>
          <cell r="AG511">
            <v>0</v>
          </cell>
          <cell r="AH511">
            <v>0</v>
          </cell>
          <cell r="AI511">
            <v>0</v>
          </cell>
          <cell r="AJ511">
            <v>0</v>
          </cell>
          <cell r="AK511">
            <v>0</v>
          </cell>
          <cell r="AL511">
            <v>0</v>
          </cell>
          <cell r="AM511">
            <v>0</v>
          </cell>
          <cell r="AN511">
            <v>284</v>
          </cell>
          <cell r="AO511" t="str">
            <v>Unit revenues (per Revenue Passenger Kilometers)</v>
          </cell>
          <cell r="AP511" t="str">
            <v>p</v>
          </cell>
          <cell r="AQ511">
            <v>0</v>
          </cell>
          <cell r="AR511" t="str">
            <v>Airlines/Transport</v>
          </cell>
          <cell r="AS511">
            <v>0</v>
          </cell>
          <cell r="AT511">
            <v>0</v>
          </cell>
          <cell r="AU511" t="e">
            <v>#VALUE!</v>
          </cell>
          <cell r="AV511" t="e">
            <v>#VALUE!</v>
          </cell>
        </row>
        <row r="512">
          <cell r="A512">
            <v>285</v>
          </cell>
          <cell r="B512" t="str">
            <v>2r_unit_revenues_y_o_y</v>
          </cell>
          <cell r="C512" t="str">
            <v>Unit revenues y-o-y change</v>
          </cell>
          <cell r="D512" t="str">
            <v>(%)</v>
          </cell>
          <cell r="E512">
            <v>0</v>
          </cell>
          <cell r="F512">
            <v>0</v>
          </cell>
          <cell r="G512">
            <v>0</v>
          </cell>
          <cell r="H512">
            <v>0</v>
          </cell>
          <cell r="I512">
            <v>0</v>
          </cell>
          <cell r="J512">
            <v>0</v>
          </cell>
          <cell r="K512">
            <v>0</v>
          </cell>
          <cell r="L512">
            <v>0</v>
          </cell>
          <cell r="M512">
            <v>0</v>
          </cell>
          <cell r="N512" t="str">
            <v>r_unit_revenues_y_o_y</v>
          </cell>
          <cell r="O512">
            <v>0</v>
          </cell>
          <cell r="P512">
            <v>0</v>
          </cell>
          <cell r="Q512">
            <v>0.01</v>
          </cell>
          <cell r="R512" t="str">
            <v>E</v>
          </cell>
          <cell r="S512">
            <v>2</v>
          </cell>
          <cell r="T512" t="str">
            <v>null</v>
          </cell>
          <cell r="U512">
            <v>2</v>
          </cell>
          <cell r="V512">
            <v>0</v>
          </cell>
          <cell r="W512">
            <v>0</v>
          </cell>
          <cell r="X512">
            <v>0</v>
          </cell>
          <cell r="Y512">
            <v>0</v>
          </cell>
          <cell r="Z512">
            <v>0</v>
          </cell>
          <cell r="AA512">
            <v>590</v>
          </cell>
          <cell r="AB512" t="str">
            <v>Ratios/Misc</v>
          </cell>
          <cell r="AC512">
            <v>492</v>
          </cell>
          <cell r="AD512" t="str">
            <v>Requires 285, or use 285.2</v>
          </cell>
          <cell r="AE512" t="str">
            <v>r_unit_revenues_y_o_y</v>
          </cell>
          <cell r="AF512">
            <v>0</v>
          </cell>
          <cell r="AG512">
            <v>0</v>
          </cell>
          <cell r="AH512">
            <v>0</v>
          </cell>
          <cell r="AI512">
            <v>0</v>
          </cell>
          <cell r="AJ512">
            <v>285</v>
          </cell>
          <cell r="AK512">
            <v>0</v>
          </cell>
          <cell r="AL512">
            <v>0</v>
          </cell>
          <cell r="AM512">
            <v>0</v>
          </cell>
          <cell r="AN512">
            <v>285</v>
          </cell>
          <cell r="AO512" t="str">
            <v>Unit revenues y-o-y change %</v>
          </cell>
          <cell r="AP512" t="str">
            <v>%</v>
          </cell>
          <cell r="AQ512">
            <v>0</v>
          </cell>
          <cell r="AR512" t="str">
            <v>Airlines/Transport</v>
          </cell>
          <cell r="AS512" t="str">
            <v>standard y-o-y growth calc on 284</v>
          </cell>
          <cell r="AT512">
            <v>0</v>
          </cell>
          <cell r="AU512" t="e">
            <v>#VALUE!</v>
          </cell>
          <cell r="AV512" t="e">
            <v>#VALUE!</v>
          </cell>
        </row>
        <row r="513">
          <cell r="A513">
            <v>286</v>
          </cell>
          <cell r="B513" t="str">
            <v>2r_fixes_assets_sales</v>
          </cell>
          <cell r="C513" t="str">
            <v>Fixed assets/sales</v>
          </cell>
          <cell r="D513" t="str">
            <v>(%)</v>
          </cell>
          <cell r="E513">
            <v>0</v>
          </cell>
          <cell r="F513">
            <v>0</v>
          </cell>
          <cell r="G513">
            <v>0</v>
          </cell>
          <cell r="H513">
            <v>0</v>
          </cell>
          <cell r="I513">
            <v>0</v>
          </cell>
          <cell r="J513">
            <v>0</v>
          </cell>
          <cell r="K513">
            <v>0</v>
          </cell>
          <cell r="L513">
            <v>0</v>
          </cell>
          <cell r="M513">
            <v>0</v>
          </cell>
          <cell r="N513" t="str">
            <v>r_fixes_assets_sales</v>
          </cell>
          <cell r="O513">
            <v>0</v>
          </cell>
          <cell r="P513">
            <v>0</v>
          </cell>
          <cell r="Q513">
            <v>0.01</v>
          </cell>
          <cell r="R513" t="str">
            <v>E</v>
          </cell>
          <cell r="S513">
            <v>2</v>
          </cell>
          <cell r="T513" t="str">
            <v>null</v>
          </cell>
          <cell r="U513">
            <v>2</v>
          </cell>
          <cell r="V513">
            <v>0</v>
          </cell>
          <cell r="W513">
            <v>0</v>
          </cell>
          <cell r="X513">
            <v>0</v>
          </cell>
          <cell r="Y513">
            <v>0</v>
          </cell>
          <cell r="Z513">
            <v>0</v>
          </cell>
          <cell r="AA513">
            <v>244</v>
          </cell>
          <cell r="AB513" t="str">
            <v>Ratios/Misc</v>
          </cell>
          <cell r="AC513">
            <v>494</v>
          </cell>
          <cell r="AD513">
            <v>0</v>
          </cell>
          <cell r="AE513" t="str">
            <v>b_fxd_assets</v>
          </cell>
          <cell r="AF513" t="str">
            <v>fd_sales</v>
          </cell>
          <cell r="AG513">
            <v>0</v>
          </cell>
          <cell r="AH513">
            <v>0</v>
          </cell>
          <cell r="AI513">
            <v>0</v>
          </cell>
          <cell r="AJ513">
            <v>159</v>
          </cell>
          <cell r="AK513">
            <v>35</v>
          </cell>
          <cell r="AL513">
            <v>0</v>
          </cell>
          <cell r="AM513">
            <v>0</v>
          </cell>
          <cell r="AN513">
            <v>286</v>
          </cell>
          <cell r="AO513" t="str">
            <v>Fixed Assets/Sales %</v>
          </cell>
          <cell r="AP513" t="str">
            <v>%</v>
          </cell>
          <cell r="AQ513">
            <v>0</v>
          </cell>
          <cell r="AR513" t="str">
            <v>Consumer</v>
          </cell>
          <cell r="AS513" t="str">
            <v>159/35</v>
          </cell>
          <cell r="AT513">
            <v>0</v>
          </cell>
          <cell r="AU513" t="str">
            <v>159</v>
          </cell>
          <cell r="AV513" t="str">
            <v>35</v>
          </cell>
        </row>
        <row r="514">
          <cell r="A514">
            <v>395</v>
          </cell>
          <cell r="B514" t="str">
            <v>1r_tang_fixed_assets_sales</v>
          </cell>
          <cell r="C514" t="str">
            <v>Tangible fixed assets/sales</v>
          </cell>
          <cell r="D514" t="str">
            <v>(%)</v>
          </cell>
          <cell r="E514">
            <v>0</v>
          </cell>
          <cell r="F514">
            <v>0</v>
          </cell>
          <cell r="G514">
            <v>0</v>
          </cell>
          <cell r="H514">
            <v>0</v>
          </cell>
          <cell r="I514">
            <v>0</v>
          </cell>
          <cell r="J514">
            <v>0</v>
          </cell>
          <cell r="K514">
            <v>0</v>
          </cell>
          <cell r="L514">
            <v>0</v>
          </cell>
          <cell r="M514">
            <v>0</v>
          </cell>
          <cell r="N514" t="str">
            <v>r_tang_fixed_assets_sales</v>
          </cell>
          <cell r="O514">
            <v>0</v>
          </cell>
          <cell r="P514">
            <v>0</v>
          </cell>
          <cell r="Q514">
            <v>0.01</v>
          </cell>
          <cell r="R514" t="str">
            <v>E</v>
          </cell>
          <cell r="S514">
            <v>2</v>
          </cell>
          <cell r="T514" t="str">
            <v>null</v>
          </cell>
          <cell r="U514">
            <v>1</v>
          </cell>
          <cell r="V514">
            <v>0</v>
          </cell>
          <cell r="W514">
            <v>0</v>
          </cell>
          <cell r="X514">
            <v>0</v>
          </cell>
          <cell r="Y514">
            <v>0</v>
          </cell>
          <cell r="Z514">
            <v>0</v>
          </cell>
          <cell r="AA514">
            <v>549</v>
          </cell>
          <cell r="AB514" t="str">
            <v>Ratios/Misc</v>
          </cell>
          <cell r="AC514">
            <v>495</v>
          </cell>
          <cell r="AD514">
            <v>0</v>
          </cell>
          <cell r="AE514">
            <v>0</v>
          </cell>
          <cell r="AF514">
            <v>0</v>
          </cell>
          <cell r="AG514">
            <v>0</v>
          </cell>
          <cell r="AH514">
            <v>0</v>
          </cell>
          <cell r="AI514">
            <v>0</v>
          </cell>
          <cell r="AJ514">
            <v>0</v>
          </cell>
          <cell r="AK514">
            <v>0</v>
          </cell>
          <cell r="AL514">
            <v>0</v>
          </cell>
          <cell r="AM514">
            <v>0</v>
          </cell>
          <cell r="AN514" t="e">
            <v>#N/A</v>
          </cell>
          <cell r="AO514" t="e">
            <v>#N/A</v>
          </cell>
          <cell r="AP514" t="e">
            <v>#N/A</v>
          </cell>
          <cell r="AQ514" t="e">
            <v>#N/A</v>
          </cell>
          <cell r="AR514" t="e">
            <v>#N/A</v>
          </cell>
          <cell r="AS514" t="e">
            <v>#N/A</v>
          </cell>
          <cell r="AT514" t="e">
            <v>#N/A</v>
          </cell>
          <cell r="AU514" t="e">
            <v>#N/A</v>
          </cell>
          <cell r="AV514" t="e">
            <v>#N/A</v>
          </cell>
        </row>
        <row r="515">
          <cell r="A515">
            <v>287</v>
          </cell>
          <cell r="B515" t="str">
            <v>2r_working_cap_sales</v>
          </cell>
          <cell r="C515" t="str">
            <v>Working capital/sales</v>
          </cell>
          <cell r="D515" t="str">
            <v>(%)</v>
          </cell>
          <cell r="E515">
            <v>0</v>
          </cell>
          <cell r="F515">
            <v>0</v>
          </cell>
          <cell r="G515">
            <v>0</v>
          </cell>
          <cell r="H515">
            <v>0</v>
          </cell>
          <cell r="I515">
            <v>0</v>
          </cell>
          <cell r="J515">
            <v>0</v>
          </cell>
          <cell r="K515">
            <v>0</v>
          </cell>
          <cell r="L515">
            <v>0</v>
          </cell>
          <cell r="M515">
            <v>0</v>
          </cell>
          <cell r="N515" t="str">
            <v>r_working_cap_sales</v>
          </cell>
          <cell r="O515">
            <v>0</v>
          </cell>
          <cell r="P515">
            <v>0</v>
          </cell>
          <cell r="Q515">
            <v>0.01</v>
          </cell>
          <cell r="R515" t="str">
            <v>E</v>
          </cell>
          <cell r="S515">
            <v>2</v>
          </cell>
          <cell r="T515" t="str">
            <v>null</v>
          </cell>
          <cell r="U515">
            <v>2</v>
          </cell>
          <cell r="V515">
            <v>0</v>
          </cell>
          <cell r="W515">
            <v>0</v>
          </cell>
          <cell r="X515">
            <v>0</v>
          </cell>
          <cell r="Y515">
            <v>0</v>
          </cell>
          <cell r="Z515">
            <v>0</v>
          </cell>
          <cell r="AA515">
            <v>604</v>
          </cell>
          <cell r="AB515" t="str">
            <v>Ratios/Misc</v>
          </cell>
          <cell r="AC515">
            <v>496</v>
          </cell>
          <cell r="AD515">
            <v>0</v>
          </cell>
          <cell r="AE515" t="str">
            <v>b_working_capital</v>
          </cell>
          <cell r="AF515" t="str">
            <v>fd_sales</v>
          </cell>
          <cell r="AG515">
            <v>0</v>
          </cell>
          <cell r="AH515">
            <v>0</v>
          </cell>
          <cell r="AI515">
            <v>0</v>
          </cell>
          <cell r="AJ515">
            <v>160</v>
          </cell>
          <cell r="AK515">
            <v>35</v>
          </cell>
          <cell r="AL515">
            <v>0</v>
          </cell>
          <cell r="AM515">
            <v>0</v>
          </cell>
          <cell r="AN515">
            <v>287</v>
          </cell>
          <cell r="AO515" t="str">
            <v>Working Capital/Sales %</v>
          </cell>
          <cell r="AP515" t="str">
            <v>%</v>
          </cell>
          <cell r="AQ515">
            <v>0</v>
          </cell>
          <cell r="AR515" t="str">
            <v>Consumer</v>
          </cell>
          <cell r="AS515" t="str">
            <v>160/35</v>
          </cell>
          <cell r="AT515">
            <v>0</v>
          </cell>
          <cell r="AU515" t="str">
            <v>160</v>
          </cell>
          <cell r="AV515" t="str">
            <v>35</v>
          </cell>
        </row>
        <row r="516">
          <cell r="A516">
            <v>288</v>
          </cell>
          <cell r="B516" t="str">
            <v>1r_depreciation_fix_assets</v>
          </cell>
          <cell r="C516" t="str">
            <v>Depreciation/fixed assets</v>
          </cell>
          <cell r="D516" t="str">
            <v>(%)</v>
          </cell>
          <cell r="E516">
            <v>0</v>
          </cell>
          <cell r="F516">
            <v>0</v>
          </cell>
          <cell r="G516">
            <v>0</v>
          </cell>
          <cell r="H516">
            <v>0</v>
          </cell>
          <cell r="I516">
            <v>0</v>
          </cell>
          <cell r="J516">
            <v>0</v>
          </cell>
          <cell r="K516">
            <v>0</v>
          </cell>
          <cell r="L516">
            <v>0</v>
          </cell>
          <cell r="M516">
            <v>0</v>
          </cell>
          <cell r="N516" t="str">
            <v>r_depreciation_fix_assets</v>
          </cell>
          <cell r="O516">
            <v>0</v>
          </cell>
          <cell r="P516">
            <v>0</v>
          </cell>
          <cell r="Q516">
            <v>0.01</v>
          </cell>
          <cell r="R516" t="str">
            <v>E</v>
          </cell>
          <cell r="S516">
            <v>2</v>
          </cell>
          <cell r="T516" t="str">
            <v>null</v>
          </cell>
          <cell r="U516">
            <v>1</v>
          </cell>
          <cell r="V516">
            <v>0</v>
          </cell>
          <cell r="W516">
            <v>0</v>
          </cell>
          <cell r="X516">
            <v>0</v>
          </cell>
          <cell r="Y516">
            <v>0</v>
          </cell>
          <cell r="Z516">
            <v>0</v>
          </cell>
          <cell r="AA516">
            <v>135</v>
          </cell>
          <cell r="AB516" t="str">
            <v>Ratios/Misc</v>
          </cell>
          <cell r="AC516">
            <v>497</v>
          </cell>
          <cell r="AD516">
            <v>0</v>
          </cell>
          <cell r="AE516">
            <v>0</v>
          </cell>
          <cell r="AF516">
            <v>0</v>
          </cell>
          <cell r="AG516">
            <v>0</v>
          </cell>
          <cell r="AH516">
            <v>0</v>
          </cell>
          <cell r="AI516">
            <v>0</v>
          </cell>
          <cell r="AJ516">
            <v>110</v>
          </cell>
          <cell r="AK516">
            <v>159</v>
          </cell>
          <cell r="AL516">
            <v>0</v>
          </cell>
          <cell r="AM516">
            <v>0</v>
          </cell>
          <cell r="AN516">
            <v>288</v>
          </cell>
          <cell r="AO516" t="str">
            <v>Depreciation/Fixed Assets %</v>
          </cell>
          <cell r="AP516" t="str">
            <v>%</v>
          </cell>
          <cell r="AQ516">
            <v>0</v>
          </cell>
          <cell r="AR516" t="str">
            <v>Consumer</v>
          </cell>
          <cell r="AS516" t="str">
            <v>110a/159</v>
          </cell>
          <cell r="AT516">
            <v>0</v>
          </cell>
          <cell r="AU516" t="str">
            <v>110a</v>
          </cell>
          <cell r="AV516" t="str">
            <v>159</v>
          </cell>
          <cell r="AW516" t="str">
            <v>/</v>
          </cell>
        </row>
        <row r="517">
          <cell r="A517">
            <v>288.2</v>
          </cell>
          <cell r="B517" t="str">
            <v>1r_depreciation_capex</v>
          </cell>
          <cell r="C517" t="str">
            <v>Depreciation/capex</v>
          </cell>
          <cell r="D517" t="str">
            <v>(%)</v>
          </cell>
          <cell r="E517">
            <v>0</v>
          </cell>
          <cell r="F517">
            <v>0</v>
          </cell>
          <cell r="G517">
            <v>0</v>
          </cell>
          <cell r="H517">
            <v>0</v>
          </cell>
          <cell r="I517">
            <v>0</v>
          </cell>
          <cell r="J517">
            <v>0</v>
          </cell>
          <cell r="K517">
            <v>0</v>
          </cell>
          <cell r="L517">
            <v>0</v>
          </cell>
          <cell r="M517">
            <v>0</v>
          </cell>
          <cell r="N517" t="str">
            <v>r_depreciation_capex</v>
          </cell>
          <cell r="O517">
            <v>0</v>
          </cell>
          <cell r="P517">
            <v>0</v>
          </cell>
          <cell r="Q517">
            <v>0.01</v>
          </cell>
          <cell r="R517" t="str">
            <v>E</v>
          </cell>
          <cell r="S517">
            <v>2</v>
          </cell>
          <cell r="T517" t="str">
            <v>null</v>
          </cell>
          <cell r="U517">
            <v>1</v>
          </cell>
          <cell r="V517">
            <v>0</v>
          </cell>
          <cell r="W517">
            <v>0</v>
          </cell>
          <cell r="X517">
            <v>0</v>
          </cell>
          <cell r="Y517">
            <v>0</v>
          </cell>
          <cell r="Z517">
            <v>0</v>
          </cell>
          <cell r="AA517">
            <v>134</v>
          </cell>
          <cell r="AB517" t="str">
            <v>Ratios/Misc</v>
          </cell>
          <cell r="AC517">
            <v>498</v>
          </cell>
          <cell r="AD517">
            <v>0</v>
          </cell>
          <cell r="AE517">
            <v>0</v>
          </cell>
          <cell r="AF517">
            <v>0</v>
          </cell>
          <cell r="AG517">
            <v>0</v>
          </cell>
          <cell r="AH517">
            <v>0</v>
          </cell>
          <cell r="AI517">
            <v>0</v>
          </cell>
          <cell r="AJ517">
            <v>0</v>
          </cell>
          <cell r="AK517">
            <v>0</v>
          </cell>
          <cell r="AL517">
            <v>0</v>
          </cell>
          <cell r="AM517">
            <v>0</v>
          </cell>
          <cell r="AN517" t="e">
            <v>#N/A</v>
          </cell>
          <cell r="AO517" t="e">
            <v>#N/A</v>
          </cell>
          <cell r="AP517" t="e">
            <v>#N/A</v>
          </cell>
          <cell r="AQ517" t="e">
            <v>#N/A</v>
          </cell>
          <cell r="AR517" t="e">
            <v>#N/A</v>
          </cell>
          <cell r="AS517" t="e">
            <v>#N/A</v>
          </cell>
          <cell r="AT517" t="e">
            <v>#N/A</v>
          </cell>
          <cell r="AU517" t="e">
            <v>#N/A</v>
          </cell>
          <cell r="AV517" t="e">
            <v>#N/A</v>
          </cell>
        </row>
        <row r="518">
          <cell r="A518">
            <v>289</v>
          </cell>
          <cell r="B518" t="str">
            <v>2r_r_d_sales</v>
          </cell>
          <cell r="C518" t="str">
            <v>R&amp;D/sales</v>
          </cell>
          <cell r="D518" t="str">
            <v>(%)</v>
          </cell>
          <cell r="E518">
            <v>0</v>
          </cell>
          <cell r="F518">
            <v>0</v>
          </cell>
          <cell r="G518">
            <v>0</v>
          </cell>
          <cell r="H518">
            <v>0</v>
          </cell>
          <cell r="I518">
            <v>0</v>
          </cell>
          <cell r="J518">
            <v>0</v>
          </cell>
          <cell r="K518">
            <v>0</v>
          </cell>
          <cell r="L518">
            <v>0</v>
          </cell>
          <cell r="M518">
            <v>0</v>
          </cell>
          <cell r="N518" t="str">
            <v>r_r_d_sales</v>
          </cell>
          <cell r="O518">
            <v>0</v>
          </cell>
          <cell r="P518">
            <v>0</v>
          </cell>
          <cell r="Q518">
            <v>0.01</v>
          </cell>
          <cell r="R518" t="str">
            <v>E</v>
          </cell>
          <cell r="S518">
            <v>2</v>
          </cell>
          <cell r="T518" t="str">
            <v>null</v>
          </cell>
          <cell r="U518">
            <v>2</v>
          </cell>
          <cell r="V518">
            <v>0</v>
          </cell>
          <cell r="W518">
            <v>0</v>
          </cell>
          <cell r="X518">
            <v>0</v>
          </cell>
          <cell r="Y518">
            <v>0</v>
          </cell>
          <cell r="Z518">
            <v>0</v>
          </cell>
          <cell r="AA518">
            <v>497</v>
          </cell>
          <cell r="AB518" t="str">
            <v>Ratios/Misc</v>
          </cell>
          <cell r="AC518">
            <v>499</v>
          </cell>
          <cell r="AD518">
            <v>0</v>
          </cell>
          <cell r="AE518" t="str">
            <v>fd_r_and_d</v>
          </cell>
          <cell r="AF518" t="str">
            <v>fd_sales</v>
          </cell>
          <cell r="AG518">
            <v>0</v>
          </cell>
          <cell r="AH518">
            <v>0</v>
          </cell>
          <cell r="AI518">
            <v>0</v>
          </cell>
          <cell r="AJ518">
            <v>106</v>
          </cell>
          <cell r="AK518">
            <v>35</v>
          </cell>
          <cell r="AL518">
            <v>0</v>
          </cell>
          <cell r="AM518">
            <v>0</v>
          </cell>
          <cell r="AN518">
            <v>289</v>
          </cell>
          <cell r="AO518" t="str">
            <v>R&amp;D/Sales %</v>
          </cell>
          <cell r="AP518" t="str">
            <v>%</v>
          </cell>
          <cell r="AQ518">
            <v>0</v>
          </cell>
          <cell r="AR518" t="str">
            <v>Consumer</v>
          </cell>
          <cell r="AS518" t="str">
            <v>106/35</v>
          </cell>
          <cell r="AT518">
            <v>0</v>
          </cell>
          <cell r="AU518" t="str">
            <v>106</v>
          </cell>
          <cell r="AV518" t="str">
            <v>35</v>
          </cell>
        </row>
        <row r="519">
          <cell r="A519">
            <v>290</v>
          </cell>
          <cell r="B519" t="str">
            <v>1r_sales_top5_customers</v>
          </cell>
          <cell r="C519" t="str">
            <v>Sales to top 5 customers</v>
          </cell>
          <cell r="D519" t="str">
            <v>(m)</v>
          </cell>
          <cell r="E519">
            <v>0</v>
          </cell>
          <cell r="F519">
            <v>0</v>
          </cell>
          <cell r="G519">
            <v>0</v>
          </cell>
          <cell r="H519">
            <v>0</v>
          </cell>
          <cell r="I519">
            <v>0</v>
          </cell>
          <cell r="J519">
            <v>0</v>
          </cell>
          <cell r="K519">
            <v>0</v>
          </cell>
          <cell r="L519">
            <v>0</v>
          </cell>
          <cell r="M519">
            <v>0</v>
          </cell>
          <cell r="N519" t="str">
            <v>r_sales_top5_customers</v>
          </cell>
          <cell r="O519">
            <v>0</v>
          </cell>
          <cell r="P519">
            <v>0</v>
          </cell>
          <cell r="Q519">
            <v>1000000</v>
          </cell>
          <cell r="R519" t="str">
            <v>E</v>
          </cell>
          <cell r="S519">
            <v>2</v>
          </cell>
          <cell r="T519" t="str">
            <v>null</v>
          </cell>
          <cell r="U519">
            <v>1</v>
          </cell>
          <cell r="V519">
            <v>0</v>
          </cell>
          <cell r="W519">
            <v>0</v>
          </cell>
          <cell r="X519">
            <v>0</v>
          </cell>
          <cell r="Y519">
            <v>0</v>
          </cell>
          <cell r="Z519">
            <v>0</v>
          </cell>
          <cell r="AA519">
            <v>525</v>
          </cell>
          <cell r="AB519" t="str">
            <v>Ratios/Misc</v>
          </cell>
          <cell r="AC519">
            <v>500</v>
          </cell>
          <cell r="AD519">
            <v>0</v>
          </cell>
          <cell r="AE519">
            <v>0</v>
          </cell>
          <cell r="AF519">
            <v>0</v>
          </cell>
          <cell r="AG519">
            <v>0</v>
          </cell>
          <cell r="AH519">
            <v>0</v>
          </cell>
          <cell r="AI519">
            <v>0</v>
          </cell>
          <cell r="AJ519">
            <v>0</v>
          </cell>
          <cell r="AK519">
            <v>0</v>
          </cell>
          <cell r="AL519">
            <v>0</v>
          </cell>
          <cell r="AM519">
            <v>0</v>
          </cell>
          <cell r="AN519">
            <v>290</v>
          </cell>
          <cell r="AO519" t="str">
            <v>Sales to top 5 customers %</v>
          </cell>
          <cell r="AP519" t="str">
            <v>%</v>
          </cell>
          <cell r="AQ519">
            <v>0</v>
          </cell>
          <cell r="AR519" t="str">
            <v>Consumer</v>
          </cell>
          <cell r="AS519">
            <v>0</v>
          </cell>
          <cell r="AT519">
            <v>0</v>
          </cell>
          <cell r="AU519" t="e">
            <v>#VALUE!</v>
          </cell>
          <cell r="AV519" t="e">
            <v>#VALUE!</v>
          </cell>
        </row>
        <row r="520">
          <cell r="A520">
            <v>302</v>
          </cell>
          <cell r="B520" t="str">
            <v>1r_ev_ebitdar</v>
          </cell>
          <cell r="C520" t="str">
            <v>Adj. EV/EBITAR</v>
          </cell>
          <cell r="D520" t="str">
            <v>Multiple</v>
          </cell>
          <cell r="E520">
            <v>0</v>
          </cell>
          <cell r="F520">
            <v>0</v>
          </cell>
          <cell r="G520">
            <v>0</v>
          </cell>
          <cell r="H520">
            <v>0</v>
          </cell>
          <cell r="I520">
            <v>0</v>
          </cell>
          <cell r="J520">
            <v>0</v>
          </cell>
          <cell r="K520">
            <v>0</v>
          </cell>
          <cell r="L520">
            <v>0</v>
          </cell>
          <cell r="M520">
            <v>0</v>
          </cell>
          <cell r="N520" t="str">
            <v>r_ev_ebitdar</v>
          </cell>
          <cell r="O520">
            <v>0</v>
          </cell>
          <cell r="P520">
            <v>0</v>
          </cell>
          <cell r="Q520">
            <v>1</v>
          </cell>
          <cell r="R520" t="str">
            <v>E</v>
          </cell>
          <cell r="S520">
            <v>2</v>
          </cell>
          <cell r="T520" t="str">
            <v>null</v>
          </cell>
          <cell r="U520">
            <v>1</v>
          </cell>
          <cell r="V520">
            <v>0</v>
          </cell>
          <cell r="W520">
            <v>0</v>
          </cell>
          <cell r="X520">
            <v>0</v>
          </cell>
          <cell r="Y520">
            <v>0</v>
          </cell>
          <cell r="Z520">
            <v>0</v>
          </cell>
          <cell r="AA520">
            <v>13</v>
          </cell>
          <cell r="AB520" t="str">
            <v>Ratios/Misc</v>
          </cell>
          <cell r="AC520">
            <v>511</v>
          </cell>
          <cell r="AD520">
            <v>0</v>
          </cell>
          <cell r="AE520">
            <v>0</v>
          </cell>
          <cell r="AF520">
            <v>0</v>
          </cell>
          <cell r="AG520">
            <v>0</v>
          </cell>
          <cell r="AH520">
            <v>0</v>
          </cell>
          <cell r="AI520">
            <v>0</v>
          </cell>
          <cell r="AJ520">
            <v>0</v>
          </cell>
          <cell r="AK520">
            <v>0</v>
          </cell>
          <cell r="AL520">
            <v>0</v>
          </cell>
          <cell r="AM520">
            <v>0</v>
          </cell>
          <cell r="AN520">
            <v>302</v>
          </cell>
          <cell r="AO520" t="str">
            <v>Adj. EV/EBITAR</v>
          </cell>
          <cell r="AP520">
            <v>0</v>
          </cell>
          <cell r="AQ520">
            <v>0</v>
          </cell>
          <cell r="AR520">
            <v>0</v>
          </cell>
          <cell r="AS520">
            <v>0</v>
          </cell>
          <cell r="AT520">
            <v>0</v>
          </cell>
          <cell r="AU520" t="e">
            <v>#VALUE!</v>
          </cell>
          <cell r="AV520" t="e">
            <v>#VALUE!</v>
          </cell>
        </row>
        <row r="521">
          <cell r="A521">
            <v>317</v>
          </cell>
          <cell r="B521" t="str">
            <v>2r_div_cover_x_epx_prex</v>
          </cell>
          <cell r="C521" t="str">
            <v>Dividend cover (EPS pre-exceptional)</v>
          </cell>
          <cell r="D521" t="str">
            <v>Multiple</v>
          </cell>
          <cell r="E521">
            <v>0</v>
          </cell>
          <cell r="F521">
            <v>0</v>
          </cell>
          <cell r="G521">
            <v>0</v>
          </cell>
          <cell r="H521">
            <v>0</v>
          </cell>
          <cell r="I521">
            <v>0</v>
          </cell>
          <cell r="J521">
            <v>0</v>
          </cell>
          <cell r="K521">
            <v>0</v>
          </cell>
          <cell r="L521">
            <v>0</v>
          </cell>
          <cell r="M521">
            <v>0</v>
          </cell>
          <cell r="N521" t="str">
            <v>r_div_cover_x_epx_prex</v>
          </cell>
          <cell r="O521">
            <v>0</v>
          </cell>
          <cell r="P521">
            <v>0</v>
          </cell>
          <cell r="Q521">
            <v>1</v>
          </cell>
          <cell r="R521" t="str">
            <v>S</v>
          </cell>
          <cell r="S521">
            <v>2</v>
          </cell>
          <cell r="T521" t="str">
            <v>null</v>
          </cell>
          <cell r="U521">
            <v>2</v>
          </cell>
          <cell r="V521">
            <v>0</v>
          </cell>
          <cell r="W521">
            <v>0</v>
          </cell>
          <cell r="X521">
            <v>0</v>
          </cell>
          <cell r="Y521">
            <v>0</v>
          </cell>
          <cell r="Z521">
            <v>0</v>
          </cell>
          <cell r="AA521">
            <v>147</v>
          </cell>
          <cell r="AB521" t="str">
            <v>Ratios/Misc</v>
          </cell>
          <cell r="AC521">
            <v>533</v>
          </cell>
          <cell r="AD521">
            <v>0</v>
          </cell>
          <cell r="AE521" t="str">
            <v>dividend_per_share</v>
          </cell>
          <cell r="AF521" t="str">
            <v>eps_analyst_defined</v>
          </cell>
          <cell r="AG521">
            <v>0</v>
          </cell>
          <cell r="AH521">
            <v>0</v>
          </cell>
          <cell r="AI521">
            <v>0</v>
          </cell>
          <cell r="AJ521">
            <v>72</v>
          </cell>
          <cell r="AK521">
            <v>67</v>
          </cell>
          <cell r="AL521">
            <v>0</v>
          </cell>
          <cell r="AM521">
            <v>0</v>
          </cell>
          <cell r="AN521">
            <v>317</v>
          </cell>
          <cell r="AO521" t="str">
            <v>Dividend cover x (EPS pre exceptional)</v>
          </cell>
          <cell r="AP521">
            <v>0</v>
          </cell>
          <cell r="AQ521">
            <v>0</v>
          </cell>
          <cell r="AR521">
            <v>0</v>
          </cell>
          <cell r="AS521" t="str">
            <v>72/67</v>
          </cell>
          <cell r="AT521">
            <v>0</v>
          </cell>
          <cell r="AU521" t="str">
            <v>72</v>
          </cell>
          <cell r="AV521" t="str">
            <v>67</v>
          </cell>
        </row>
        <row r="522">
          <cell r="A522">
            <v>318</v>
          </cell>
          <cell r="B522" t="str">
            <v>2r_s_g_a_sales</v>
          </cell>
          <cell r="C522" t="str">
            <v>SG&amp;A/sales</v>
          </cell>
          <cell r="D522" t="str">
            <v>Multiple</v>
          </cell>
          <cell r="E522">
            <v>0</v>
          </cell>
          <cell r="F522">
            <v>0</v>
          </cell>
          <cell r="G522">
            <v>0</v>
          </cell>
          <cell r="H522">
            <v>0</v>
          </cell>
          <cell r="I522">
            <v>0</v>
          </cell>
          <cell r="J522">
            <v>0</v>
          </cell>
          <cell r="K522">
            <v>0</v>
          </cell>
          <cell r="L522">
            <v>0</v>
          </cell>
          <cell r="M522">
            <v>0</v>
          </cell>
          <cell r="N522" t="str">
            <v>r_s_g_a_sales</v>
          </cell>
          <cell r="O522">
            <v>0</v>
          </cell>
          <cell r="P522">
            <v>0</v>
          </cell>
          <cell r="Q522">
            <v>1</v>
          </cell>
          <cell r="R522" t="str">
            <v>E</v>
          </cell>
          <cell r="S522">
            <v>2</v>
          </cell>
          <cell r="T522" t="str">
            <v>null</v>
          </cell>
          <cell r="U522">
            <v>2</v>
          </cell>
          <cell r="V522">
            <v>0</v>
          </cell>
          <cell r="W522">
            <v>0</v>
          </cell>
          <cell r="X522">
            <v>0</v>
          </cell>
          <cell r="Y522">
            <v>0</v>
          </cell>
          <cell r="Z522">
            <v>0</v>
          </cell>
          <cell r="AA522">
            <v>533</v>
          </cell>
          <cell r="AB522" t="str">
            <v>Ratios/Misc</v>
          </cell>
          <cell r="AC522">
            <v>534</v>
          </cell>
          <cell r="AD522">
            <v>0</v>
          </cell>
          <cell r="AE522" t="str">
            <v>fd_sales_gen_admin</v>
          </cell>
          <cell r="AF522" t="str">
            <v>fd_sales</v>
          </cell>
          <cell r="AG522">
            <v>0</v>
          </cell>
          <cell r="AH522">
            <v>0</v>
          </cell>
          <cell r="AI522">
            <v>0</v>
          </cell>
          <cell r="AJ522">
            <v>311</v>
          </cell>
          <cell r="AK522">
            <v>35</v>
          </cell>
          <cell r="AL522">
            <v>0</v>
          </cell>
          <cell r="AM522">
            <v>0</v>
          </cell>
          <cell r="AN522">
            <v>318</v>
          </cell>
          <cell r="AO522" t="str">
            <v>SG&amp;A/Sales</v>
          </cell>
          <cell r="AP522">
            <v>0</v>
          </cell>
          <cell r="AQ522">
            <v>0</v>
          </cell>
          <cell r="AR522">
            <v>0</v>
          </cell>
          <cell r="AS522" t="str">
            <v>311/35</v>
          </cell>
          <cell r="AT522">
            <v>0</v>
          </cell>
          <cell r="AU522" t="str">
            <v>311</v>
          </cell>
          <cell r="AV522" t="str">
            <v>35</v>
          </cell>
        </row>
        <row r="523">
          <cell r="A523">
            <v>425</v>
          </cell>
          <cell r="B523" t="str">
            <v>1r_sales_per_store</v>
          </cell>
          <cell r="C523" t="str">
            <v>Sales/store</v>
          </cell>
          <cell r="D523" t="str">
            <v>Multiple</v>
          </cell>
          <cell r="E523">
            <v>0</v>
          </cell>
          <cell r="F523">
            <v>0</v>
          </cell>
          <cell r="G523">
            <v>0</v>
          </cell>
          <cell r="H523">
            <v>0</v>
          </cell>
          <cell r="I523">
            <v>0</v>
          </cell>
          <cell r="J523">
            <v>0</v>
          </cell>
          <cell r="K523">
            <v>0</v>
          </cell>
          <cell r="L523">
            <v>0</v>
          </cell>
          <cell r="M523">
            <v>0</v>
          </cell>
          <cell r="N523" t="str">
            <v>r_sales_per_store</v>
          </cell>
          <cell r="O523">
            <v>0</v>
          </cell>
          <cell r="P523">
            <v>0</v>
          </cell>
          <cell r="Q523">
            <v>1</v>
          </cell>
          <cell r="R523" t="str">
            <v>E</v>
          </cell>
          <cell r="S523">
            <v>2</v>
          </cell>
          <cell r="T523" t="str">
            <v>null</v>
          </cell>
          <cell r="U523">
            <v>1</v>
          </cell>
          <cell r="V523">
            <v>0</v>
          </cell>
          <cell r="W523">
            <v>0</v>
          </cell>
          <cell r="X523">
            <v>0</v>
          </cell>
          <cell r="Y523">
            <v>0</v>
          </cell>
          <cell r="Z523">
            <v>0</v>
          </cell>
          <cell r="AA523">
            <v>528</v>
          </cell>
          <cell r="AB523" t="str">
            <v>Ratios/Misc</v>
          </cell>
          <cell r="AC523">
            <v>535</v>
          </cell>
          <cell r="AD523">
            <v>0</v>
          </cell>
          <cell r="AE523">
            <v>0</v>
          </cell>
          <cell r="AF523">
            <v>0</v>
          </cell>
          <cell r="AG523">
            <v>0</v>
          </cell>
          <cell r="AH523">
            <v>0</v>
          </cell>
          <cell r="AI523">
            <v>0</v>
          </cell>
          <cell r="AJ523">
            <v>0</v>
          </cell>
          <cell r="AK523">
            <v>0</v>
          </cell>
          <cell r="AL523">
            <v>0</v>
          </cell>
          <cell r="AM523">
            <v>0</v>
          </cell>
          <cell r="AN523" t="e">
            <v>#N/A</v>
          </cell>
          <cell r="AO523" t="e">
            <v>#N/A</v>
          </cell>
          <cell r="AP523" t="e">
            <v>#N/A</v>
          </cell>
          <cell r="AQ523" t="e">
            <v>#N/A</v>
          </cell>
          <cell r="AR523" t="e">
            <v>#N/A</v>
          </cell>
          <cell r="AS523" t="e">
            <v>#N/A</v>
          </cell>
          <cell r="AT523" t="e">
            <v>#N/A</v>
          </cell>
          <cell r="AU523" t="e">
            <v>#N/A</v>
          </cell>
          <cell r="AV523" t="e">
            <v>#N/A</v>
          </cell>
        </row>
        <row r="524">
          <cell r="A524">
            <v>320</v>
          </cell>
          <cell r="B524" t="str">
            <v>1r_ev_unique_visitors</v>
          </cell>
          <cell r="C524" t="str">
            <v>EV/unique visitors</v>
          </cell>
          <cell r="D524" t="str">
            <v>Multiple</v>
          </cell>
          <cell r="E524">
            <v>0</v>
          </cell>
          <cell r="F524">
            <v>0</v>
          </cell>
          <cell r="G524">
            <v>0</v>
          </cell>
          <cell r="H524">
            <v>0</v>
          </cell>
          <cell r="I524">
            <v>0</v>
          </cell>
          <cell r="J524">
            <v>0</v>
          </cell>
          <cell r="K524">
            <v>0</v>
          </cell>
          <cell r="L524">
            <v>0</v>
          </cell>
          <cell r="M524">
            <v>0</v>
          </cell>
          <cell r="N524" t="str">
            <v>r_ev_unique_visitors</v>
          </cell>
          <cell r="O524">
            <v>0</v>
          </cell>
          <cell r="P524">
            <v>0</v>
          </cell>
          <cell r="Q524">
            <v>1</v>
          </cell>
          <cell r="R524" t="str">
            <v>E</v>
          </cell>
          <cell r="S524">
            <v>2</v>
          </cell>
          <cell r="T524" t="str">
            <v>null</v>
          </cell>
          <cell r="U524">
            <v>1</v>
          </cell>
          <cell r="V524">
            <v>0</v>
          </cell>
          <cell r="W524">
            <v>0</v>
          </cell>
          <cell r="X524">
            <v>0</v>
          </cell>
          <cell r="Y524">
            <v>0</v>
          </cell>
          <cell r="Z524">
            <v>0</v>
          </cell>
          <cell r="AA524">
            <v>233</v>
          </cell>
          <cell r="AB524" t="str">
            <v>Ratios/Misc</v>
          </cell>
          <cell r="AC524">
            <v>537</v>
          </cell>
          <cell r="AD524">
            <v>0</v>
          </cell>
          <cell r="AE524">
            <v>0</v>
          </cell>
          <cell r="AF524">
            <v>0</v>
          </cell>
          <cell r="AG524">
            <v>0</v>
          </cell>
          <cell r="AH524">
            <v>0</v>
          </cell>
          <cell r="AI524">
            <v>0</v>
          </cell>
          <cell r="AJ524">
            <v>3</v>
          </cell>
          <cell r="AK524">
            <v>102</v>
          </cell>
          <cell r="AL524">
            <v>0</v>
          </cell>
          <cell r="AM524">
            <v>0</v>
          </cell>
          <cell r="AN524">
            <v>320</v>
          </cell>
          <cell r="AO524" t="str">
            <v>EV/Unique visitors</v>
          </cell>
          <cell r="AP524">
            <v>0</v>
          </cell>
          <cell r="AQ524">
            <v>0</v>
          </cell>
          <cell r="AR524">
            <v>0</v>
          </cell>
          <cell r="AS524" t="str">
            <v>3/(102*1000)</v>
          </cell>
          <cell r="AT524">
            <v>0</v>
          </cell>
          <cell r="AU524" t="str">
            <v>3</v>
          </cell>
          <cell r="AV524" t="str">
            <v>(102*1000)</v>
          </cell>
        </row>
        <row r="525">
          <cell r="A525">
            <v>331</v>
          </cell>
          <cell r="B525" t="str">
            <v>1r_ac_cost_of_debt</v>
          </cell>
          <cell r="C525" t="str">
            <v>Average cost of debt</v>
          </cell>
          <cell r="D525" t="str">
            <v>(%)</v>
          </cell>
          <cell r="E525">
            <v>0</v>
          </cell>
          <cell r="F525">
            <v>0</v>
          </cell>
          <cell r="G525">
            <v>0</v>
          </cell>
          <cell r="H525">
            <v>0</v>
          </cell>
          <cell r="I525">
            <v>0</v>
          </cell>
          <cell r="J525">
            <v>0</v>
          </cell>
          <cell r="K525">
            <v>0</v>
          </cell>
          <cell r="L525">
            <v>0</v>
          </cell>
          <cell r="M525">
            <v>0</v>
          </cell>
          <cell r="N525" t="str">
            <v>r_ac_cost_of_debt</v>
          </cell>
          <cell r="O525">
            <v>0</v>
          </cell>
          <cell r="P525">
            <v>0</v>
          </cell>
          <cell r="Q525">
            <v>0.01</v>
          </cell>
          <cell r="R525" t="str">
            <v>E</v>
          </cell>
          <cell r="S525">
            <v>2</v>
          </cell>
          <cell r="T525" t="str">
            <v>null</v>
          </cell>
          <cell r="U525">
            <v>1</v>
          </cell>
          <cell r="V525">
            <v>0</v>
          </cell>
          <cell r="W525">
            <v>0</v>
          </cell>
          <cell r="X525">
            <v>0</v>
          </cell>
          <cell r="Y525">
            <v>0</v>
          </cell>
          <cell r="Z525">
            <v>0</v>
          </cell>
          <cell r="AA525">
            <v>25</v>
          </cell>
          <cell r="AB525" t="str">
            <v>Ratios/Misc</v>
          </cell>
          <cell r="AC525">
            <v>550</v>
          </cell>
          <cell r="AD525">
            <v>0</v>
          </cell>
          <cell r="AE525">
            <v>0</v>
          </cell>
          <cell r="AF525">
            <v>0</v>
          </cell>
          <cell r="AG525">
            <v>0</v>
          </cell>
          <cell r="AH525">
            <v>0</v>
          </cell>
          <cell r="AI525">
            <v>0</v>
          </cell>
          <cell r="AJ525">
            <v>0</v>
          </cell>
          <cell r="AK525">
            <v>0</v>
          </cell>
          <cell r="AL525">
            <v>0</v>
          </cell>
          <cell r="AM525">
            <v>0</v>
          </cell>
          <cell r="AN525">
            <v>331</v>
          </cell>
          <cell r="AO525" t="str">
            <v>Average cost of debt %</v>
          </cell>
          <cell r="AP525">
            <v>0</v>
          </cell>
          <cell r="AQ525">
            <v>0</v>
          </cell>
          <cell r="AR525">
            <v>0</v>
          </cell>
          <cell r="AS525">
            <v>0</v>
          </cell>
          <cell r="AT525">
            <v>0</v>
          </cell>
          <cell r="AU525" t="e">
            <v>#VALUE!</v>
          </cell>
          <cell r="AV525" t="e">
            <v>#VALUE!</v>
          </cell>
        </row>
        <row r="526">
          <cell r="A526">
            <v>332</v>
          </cell>
          <cell r="B526" t="str">
            <v>1r_valn_movt</v>
          </cell>
          <cell r="C526" t="str">
            <v>Valuation movement</v>
          </cell>
          <cell r="D526" t="str">
            <v>(%)</v>
          </cell>
          <cell r="E526">
            <v>0</v>
          </cell>
          <cell r="F526">
            <v>0</v>
          </cell>
          <cell r="G526">
            <v>0</v>
          </cell>
          <cell r="H526">
            <v>0</v>
          </cell>
          <cell r="I526">
            <v>0</v>
          </cell>
          <cell r="J526">
            <v>0</v>
          </cell>
          <cell r="K526">
            <v>0</v>
          </cell>
          <cell r="L526">
            <v>0</v>
          </cell>
          <cell r="M526">
            <v>0</v>
          </cell>
          <cell r="N526" t="str">
            <v>r_valn_movt</v>
          </cell>
          <cell r="O526">
            <v>0</v>
          </cell>
          <cell r="P526">
            <v>0</v>
          </cell>
          <cell r="Q526">
            <v>0.01</v>
          </cell>
          <cell r="R526" t="str">
            <v>E</v>
          </cell>
          <cell r="S526">
            <v>2</v>
          </cell>
          <cell r="T526" t="str">
            <v>null</v>
          </cell>
          <cell r="U526">
            <v>1</v>
          </cell>
          <cell r="V526">
            <v>0</v>
          </cell>
          <cell r="W526">
            <v>0</v>
          </cell>
          <cell r="X526">
            <v>0</v>
          </cell>
          <cell r="Y526">
            <v>0</v>
          </cell>
          <cell r="Z526">
            <v>0</v>
          </cell>
          <cell r="AA526">
            <v>597</v>
          </cell>
          <cell r="AB526" t="str">
            <v>Ratios/Misc</v>
          </cell>
          <cell r="AC526">
            <v>551</v>
          </cell>
          <cell r="AD526">
            <v>0</v>
          </cell>
          <cell r="AE526">
            <v>0</v>
          </cell>
          <cell r="AF526">
            <v>0</v>
          </cell>
          <cell r="AG526">
            <v>0</v>
          </cell>
          <cell r="AH526">
            <v>0</v>
          </cell>
          <cell r="AI526">
            <v>0</v>
          </cell>
          <cell r="AJ526">
            <v>0</v>
          </cell>
          <cell r="AK526">
            <v>0</v>
          </cell>
          <cell r="AL526">
            <v>0</v>
          </cell>
          <cell r="AM526">
            <v>0</v>
          </cell>
          <cell r="AN526">
            <v>332</v>
          </cell>
          <cell r="AO526" t="str">
            <v>Valuation movement %</v>
          </cell>
          <cell r="AP526">
            <v>0</v>
          </cell>
          <cell r="AQ526">
            <v>0</v>
          </cell>
          <cell r="AR526">
            <v>0</v>
          </cell>
          <cell r="AS526">
            <v>0</v>
          </cell>
          <cell r="AT526">
            <v>0</v>
          </cell>
          <cell r="AU526" t="e">
            <v>#VALUE!</v>
          </cell>
          <cell r="AV526" t="e">
            <v>#VALUE!</v>
          </cell>
        </row>
        <row r="527">
          <cell r="A527">
            <v>428</v>
          </cell>
          <cell r="B527" t="str">
            <v>1r_receivables_days</v>
          </cell>
          <cell r="C527" t="str">
            <v>Receivables days</v>
          </cell>
          <cell r="D527" t="str">
            <v>Multiple</v>
          </cell>
          <cell r="E527">
            <v>0</v>
          </cell>
          <cell r="F527">
            <v>0</v>
          </cell>
          <cell r="G527">
            <v>0</v>
          </cell>
          <cell r="H527">
            <v>0</v>
          </cell>
          <cell r="I527">
            <v>0</v>
          </cell>
          <cell r="J527">
            <v>0</v>
          </cell>
          <cell r="K527">
            <v>0</v>
          </cell>
          <cell r="L527">
            <v>0</v>
          </cell>
          <cell r="M527">
            <v>0</v>
          </cell>
          <cell r="N527" t="str">
            <v>r_receivables_days</v>
          </cell>
          <cell r="O527">
            <v>0</v>
          </cell>
          <cell r="P527">
            <v>0</v>
          </cell>
          <cell r="Q527">
            <v>1</v>
          </cell>
          <cell r="R527" t="str">
            <v>E</v>
          </cell>
          <cell r="S527">
            <v>2</v>
          </cell>
          <cell r="T527" t="str">
            <v>null</v>
          </cell>
          <cell r="U527">
            <v>1</v>
          </cell>
          <cell r="V527">
            <v>0</v>
          </cell>
          <cell r="W527">
            <v>0</v>
          </cell>
          <cell r="X527">
            <v>0</v>
          </cell>
          <cell r="Y527">
            <v>0</v>
          </cell>
          <cell r="Z527">
            <v>0</v>
          </cell>
          <cell r="AA527">
            <v>500</v>
          </cell>
          <cell r="AB527" t="str">
            <v>Ratios/Misc</v>
          </cell>
          <cell r="AC527">
            <v>558</v>
          </cell>
          <cell r="AD527">
            <v>0</v>
          </cell>
          <cell r="AE527">
            <v>0</v>
          </cell>
          <cell r="AF527">
            <v>0</v>
          </cell>
          <cell r="AG527">
            <v>0</v>
          </cell>
          <cell r="AH527">
            <v>0</v>
          </cell>
          <cell r="AI527">
            <v>0</v>
          </cell>
          <cell r="AJ527">
            <v>0</v>
          </cell>
          <cell r="AK527">
            <v>0</v>
          </cell>
          <cell r="AL527">
            <v>0</v>
          </cell>
          <cell r="AM527">
            <v>0</v>
          </cell>
          <cell r="AN527" t="e">
            <v>#N/A</v>
          </cell>
          <cell r="AO527" t="e">
            <v>#N/A</v>
          </cell>
          <cell r="AP527" t="e">
            <v>#N/A</v>
          </cell>
          <cell r="AQ527" t="e">
            <v>#N/A</v>
          </cell>
          <cell r="AR527" t="e">
            <v>#N/A</v>
          </cell>
          <cell r="AS527" t="e">
            <v>#N/A</v>
          </cell>
          <cell r="AT527" t="e">
            <v>#N/A</v>
          </cell>
          <cell r="AU527" t="e">
            <v>#N/A</v>
          </cell>
          <cell r="AV527" t="e">
            <v>#N/A</v>
          </cell>
        </row>
        <row r="528">
          <cell r="A528">
            <v>344</v>
          </cell>
          <cell r="B528" t="str">
            <v>1r_net_margin</v>
          </cell>
          <cell r="C528" t="str">
            <v>Net margin</v>
          </cell>
          <cell r="D528" t="str">
            <v>(%)</v>
          </cell>
          <cell r="E528">
            <v>0</v>
          </cell>
          <cell r="F528">
            <v>0</v>
          </cell>
          <cell r="G528">
            <v>0</v>
          </cell>
          <cell r="H528">
            <v>0</v>
          </cell>
          <cell r="I528">
            <v>0</v>
          </cell>
          <cell r="J528">
            <v>0</v>
          </cell>
          <cell r="K528">
            <v>0</v>
          </cell>
          <cell r="L528">
            <v>0</v>
          </cell>
          <cell r="M528">
            <v>0</v>
          </cell>
          <cell r="N528" t="str">
            <v>r_net_margin</v>
          </cell>
          <cell r="O528">
            <v>0</v>
          </cell>
          <cell r="P528">
            <v>0</v>
          </cell>
          <cell r="Q528">
            <v>0.01</v>
          </cell>
          <cell r="R528" t="str">
            <v>E</v>
          </cell>
          <cell r="S528">
            <v>2</v>
          </cell>
          <cell r="T528" t="str">
            <v>null</v>
          </cell>
          <cell r="U528">
            <v>1</v>
          </cell>
          <cell r="V528">
            <v>0</v>
          </cell>
          <cell r="W528">
            <v>0</v>
          </cell>
          <cell r="X528">
            <v>0</v>
          </cell>
          <cell r="Y528">
            <v>0</v>
          </cell>
          <cell r="Z528">
            <v>0</v>
          </cell>
          <cell r="AA528">
            <v>386</v>
          </cell>
          <cell r="AB528" t="str">
            <v>Ratios/Misc</v>
          </cell>
          <cell r="AC528">
            <v>561</v>
          </cell>
          <cell r="AD528">
            <v>0</v>
          </cell>
          <cell r="AE528">
            <v>0</v>
          </cell>
          <cell r="AF528">
            <v>0</v>
          </cell>
          <cell r="AG528">
            <v>0</v>
          </cell>
          <cell r="AH528">
            <v>0</v>
          </cell>
          <cell r="AI528">
            <v>0</v>
          </cell>
          <cell r="AJ528">
            <v>0</v>
          </cell>
          <cell r="AK528">
            <v>0</v>
          </cell>
          <cell r="AL528">
            <v>0</v>
          </cell>
          <cell r="AM528">
            <v>0</v>
          </cell>
          <cell r="AN528" t="e">
            <v>#N/A</v>
          </cell>
          <cell r="AO528" t="e">
            <v>#N/A</v>
          </cell>
          <cell r="AP528" t="e">
            <v>#N/A</v>
          </cell>
          <cell r="AQ528" t="e">
            <v>#N/A</v>
          </cell>
          <cell r="AR528" t="e">
            <v>#N/A</v>
          </cell>
          <cell r="AS528" t="e">
            <v>#N/A</v>
          </cell>
          <cell r="AT528" t="e">
            <v>#N/A</v>
          </cell>
          <cell r="AU528" t="e">
            <v>#N/A</v>
          </cell>
          <cell r="AV528" t="e">
            <v>#N/A</v>
          </cell>
        </row>
        <row r="529">
          <cell r="A529">
            <v>388</v>
          </cell>
          <cell r="B529" t="str">
            <v>1r_crude_steel_prod</v>
          </cell>
          <cell r="C529" t="str">
            <v>Crude steel production</v>
          </cell>
          <cell r="D529" t="str">
            <v>(million tonnes)</v>
          </cell>
          <cell r="E529">
            <v>0</v>
          </cell>
          <cell r="F529">
            <v>0</v>
          </cell>
          <cell r="G529">
            <v>0</v>
          </cell>
          <cell r="H529">
            <v>0</v>
          </cell>
          <cell r="I529">
            <v>0</v>
          </cell>
          <cell r="J529">
            <v>0</v>
          </cell>
          <cell r="K529">
            <v>0</v>
          </cell>
          <cell r="L529">
            <v>0</v>
          </cell>
          <cell r="M529">
            <v>0</v>
          </cell>
          <cell r="N529" t="str">
            <v>r_crude_steel_prod</v>
          </cell>
          <cell r="O529">
            <v>0</v>
          </cell>
          <cell r="P529">
            <v>0</v>
          </cell>
          <cell r="Q529">
            <v>1000000</v>
          </cell>
          <cell r="R529" t="str">
            <v>E</v>
          </cell>
          <cell r="S529">
            <v>2</v>
          </cell>
          <cell r="T529" t="str">
            <v>null</v>
          </cell>
          <cell r="U529">
            <v>1</v>
          </cell>
          <cell r="V529">
            <v>0</v>
          </cell>
          <cell r="W529">
            <v>0</v>
          </cell>
          <cell r="X529">
            <v>0</v>
          </cell>
          <cell r="Y529">
            <v>0</v>
          </cell>
          <cell r="Z529">
            <v>0</v>
          </cell>
          <cell r="AA529">
            <v>94</v>
          </cell>
          <cell r="AB529" t="str">
            <v>Ratios/Misc</v>
          </cell>
          <cell r="AC529">
            <v>566</v>
          </cell>
          <cell r="AD529">
            <v>0</v>
          </cell>
          <cell r="AE529">
            <v>0</v>
          </cell>
          <cell r="AF529">
            <v>0</v>
          </cell>
          <cell r="AG529">
            <v>0</v>
          </cell>
          <cell r="AH529">
            <v>0</v>
          </cell>
          <cell r="AI529">
            <v>0</v>
          </cell>
          <cell r="AJ529">
            <v>0</v>
          </cell>
          <cell r="AK529">
            <v>0</v>
          </cell>
          <cell r="AL529">
            <v>0</v>
          </cell>
          <cell r="AM529">
            <v>0</v>
          </cell>
          <cell r="AN529" t="e">
            <v>#N/A</v>
          </cell>
          <cell r="AO529" t="e">
            <v>#N/A</v>
          </cell>
          <cell r="AP529" t="e">
            <v>#N/A</v>
          </cell>
          <cell r="AQ529" t="e">
            <v>#N/A</v>
          </cell>
          <cell r="AR529" t="e">
            <v>#N/A</v>
          </cell>
          <cell r="AS529" t="e">
            <v>#N/A</v>
          </cell>
          <cell r="AT529" t="e">
            <v>#N/A</v>
          </cell>
          <cell r="AU529" t="e">
            <v>#N/A</v>
          </cell>
          <cell r="AV529" t="e">
            <v>#N/A</v>
          </cell>
        </row>
        <row r="530">
          <cell r="A530">
            <v>389</v>
          </cell>
          <cell r="B530" t="str">
            <v>1r_domestic_steel_sales</v>
          </cell>
          <cell r="C530" t="str">
            <v>Domestic steel sales</v>
          </cell>
          <cell r="D530" t="str">
            <v>(million tonnes)</v>
          </cell>
          <cell r="E530">
            <v>0</v>
          </cell>
          <cell r="F530">
            <v>0</v>
          </cell>
          <cell r="G530">
            <v>0</v>
          </cell>
          <cell r="H530">
            <v>0</v>
          </cell>
          <cell r="I530">
            <v>0</v>
          </cell>
          <cell r="J530">
            <v>0</v>
          </cell>
          <cell r="K530">
            <v>0</v>
          </cell>
          <cell r="L530">
            <v>0</v>
          </cell>
          <cell r="M530">
            <v>0</v>
          </cell>
          <cell r="N530" t="str">
            <v>r_domestic_steel_sales</v>
          </cell>
          <cell r="O530">
            <v>0</v>
          </cell>
          <cell r="P530">
            <v>0</v>
          </cell>
          <cell r="Q530">
            <v>1000000</v>
          </cell>
          <cell r="R530" t="str">
            <v>E</v>
          </cell>
          <cell r="S530">
            <v>2</v>
          </cell>
          <cell r="T530" t="str">
            <v>null</v>
          </cell>
          <cell r="U530">
            <v>1</v>
          </cell>
          <cell r="V530">
            <v>0</v>
          </cell>
          <cell r="W530">
            <v>0</v>
          </cell>
          <cell r="X530">
            <v>0</v>
          </cell>
          <cell r="Y530">
            <v>0</v>
          </cell>
          <cell r="Z530">
            <v>0</v>
          </cell>
          <cell r="AA530">
            <v>158</v>
          </cell>
          <cell r="AB530" t="str">
            <v>Ratios/Misc</v>
          </cell>
          <cell r="AC530">
            <v>567</v>
          </cell>
          <cell r="AD530">
            <v>0</v>
          </cell>
          <cell r="AE530">
            <v>0</v>
          </cell>
          <cell r="AF530">
            <v>0</v>
          </cell>
          <cell r="AG530">
            <v>0</v>
          </cell>
          <cell r="AH530">
            <v>0</v>
          </cell>
          <cell r="AI530">
            <v>0</v>
          </cell>
          <cell r="AJ530">
            <v>0</v>
          </cell>
          <cell r="AK530">
            <v>0</v>
          </cell>
          <cell r="AL530">
            <v>0</v>
          </cell>
          <cell r="AM530">
            <v>0</v>
          </cell>
          <cell r="AN530" t="e">
            <v>#N/A</v>
          </cell>
          <cell r="AO530" t="e">
            <v>#N/A</v>
          </cell>
          <cell r="AP530" t="e">
            <v>#N/A</v>
          </cell>
          <cell r="AQ530" t="e">
            <v>#N/A</v>
          </cell>
          <cell r="AR530" t="e">
            <v>#N/A</v>
          </cell>
          <cell r="AS530" t="e">
            <v>#N/A</v>
          </cell>
          <cell r="AT530" t="e">
            <v>#N/A</v>
          </cell>
          <cell r="AU530" t="e">
            <v>#N/A</v>
          </cell>
          <cell r="AV530" t="e">
            <v>#N/A</v>
          </cell>
        </row>
        <row r="531">
          <cell r="A531">
            <v>390</v>
          </cell>
          <cell r="B531" t="str">
            <v>1r_export_steel_sales</v>
          </cell>
          <cell r="C531" t="str">
            <v>Export steel sales</v>
          </cell>
          <cell r="D531" t="str">
            <v>(million tonnes)</v>
          </cell>
          <cell r="E531">
            <v>0</v>
          </cell>
          <cell r="F531">
            <v>0</v>
          </cell>
          <cell r="G531">
            <v>0</v>
          </cell>
          <cell r="H531">
            <v>0</v>
          </cell>
          <cell r="I531">
            <v>0</v>
          </cell>
          <cell r="J531">
            <v>0</v>
          </cell>
          <cell r="K531">
            <v>0</v>
          </cell>
          <cell r="L531">
            <v>0</v>
          </cell>
          <cell r="M531">
            <v>0</v>
          </cell>
          <cell r="N531" t="str">
            <v>r_export_steel_sales</v>
          </cell>
          <cell r="O531">
            <v>0</v>
          </cell>
          <cell r="P531">
            <v>0</v>
          </cell>
          <cell r="Q531">
            <v>1000000</v>
          </cell>
          <cell r="R531" t="str">
            <v>E</v>
          </cell>
          <cell r="S531">
            <v>2</v>
          </cell>
          <cell r="T531" t="str">
            <v>null</v>
          </cell>
          <cell r="U531">
            <v>1</v>
          </cell>
          <cell r="V531">
            <v>0</v>
          </cell>
          <cell r="W531">
            <v>0</v>
          </cell>
          <cell r="X531">
            <v>0</v>
          </cell>
          <cell r="Y531">
            <v>0</v>
          </cell>
          <cell r="Z531">
            <v>0</v>
          </cell>
          <cell r="AA531">
            <v>239</v>
          </cell>
          <cell r="AB531" t="str">
            <v>Ratios/Misc</v>
          </cell>
          <cell r="AC531">
            <v>568</v>
          </cell>
          <cell r="AD531">
            <v>0</v>
          </cell>
          <cell r="AE531">
            <v>0</v>
          </cell>
          <cell r="AF531">
            <v>0</v>
          </cell>
          <cell r="AG531">
            <v>0</v>
          </cell>
          <cell r="AH531">
            <v>0</v>
          </cell>
          <cell r="AI531">
            <v>0</v>
          </cell>
          <cell r="AJ531">
            <v>0</v>
          </cell>
          <cell r="AK531">
            <v>0</v>
          </cell>
          <cell r="AL531">
            <v>0</v>
          </cell>
          <cell r="AM531">
            <v>0</v>
          </cell>
          <cell r="AN531" t="e">
            <v>#N/A</v>
          </cell>
          <cell r="AO531" t="e">
            <v>#N/A</v>
          </cell>
          <cell r="AP531" t="e">
            <v>#N/A</v>
          </cell>
          <cell r="AQ531" t="e">
            <v>#N/A</v>
          </cell>
          <cell r="AR531" t="e">
            <v>#N/A</v>
          </cell>
          <cell r="AS531" t="e">
            <v>#N/A</v>
          </cell>
          <cell r="AT531" t="e">
            <v>#N/A</v>
          </cell>
          <cell r="AU531" t="e">
            <v>#N/A</v>
          </cell>
          <cell r="AV531" t="e">
            <v>#N/A</v>
          </cell>
        </row>
        <row r="532">
          <cell r="A532">
            <v>391</v>
          </cell>
          <cell r="B532" t="str">
            <v>1r_ev_ins_cap</v>
          </cell>
          <cell r="C532" t="str">
            <v>EV/installed capacity</v>
          </cell>
          <cell r="D532" t="str">
            <v>Multiple</v>
          </cell>
          <cell r="E532">
            <v>0</v>
          </cell>
          <cell r="F532">
            <v>0</v>
          </cell>
          <cell r="G532">
            <v>0</v>
          </cell>
          <cell r="H532">
            <v>0</v>
          </cell>
          <cell r="I532">
            <v>0</v>
          </cell>
          <cell r="J532">
            <v>0</v>
          </cell>
          <cell r="K532">
            <v>0</v>
          </cell>
          <cell r="L532">
            <v>0</v>
          </cell>
          <cell r="M532">
            <v>0</v>
          </cell>
          <cell r="N532" t="str">
            <v>r_ev_ins_cap</v>
          </cell>
          <cell r="O532">
            <v>0</v>
          </cell>
          <cell r="P532">
            <v>0</v>
          </cell>
          <cell r="Q532">
            <v>1</v>
          </cell>
          <cell r="R532" t="str">
            <v>E</v>
          </cell>
          <cell r="S532">
            <v>2</v>
          </cell>
          <cell r="T532" t="str">
            <v>null</v>
          </cell>
          <cell r="U532">
            <v>1</v>
          </cell>
          <cell r="V532">
            <v>0</v>
          </cell>
          <cell r="W532">
            <v>0</v>
          </cell>
          <cell r="X532">
            <v>0</v>
          </cell>
          <cell r="Y532">
            <v>0</v>
          </cell>
          <cell r="Z532">
            <v>0</v>
          </cell>
          <cell r="AA532">
            <v>218</v>
          </cell>
          <cell r="AB532" t="str">
            <v>Ratios/Misc</v>
          </cell>
          <cell r="AC532">
            <v>569</v>
          </cell>
          <cell r="AD532">
            <v>0</v>
          </cell>
          <cell r="AE532">
            <v>0</v>
          </cell>
          <cell r="AF532">
            <v>0</v>
          </cell>
          <cell r="AG532">
            <v>0</v>
          </cell>
          <cell r="AH532">
            <v>0</v>
          </cell>
          <cell r="AI532">
            <v>0</v>
          </cell>
          <cell r="AJ532">
            <v>0</v>
          </cell>
          <cell r="AK532">
            <v>0</v>
          </cell>
          <cell r="AL532">
            <v>0</v>
          </cell>
          <cell r="AM532">
            <v>0</v>
          </cell>
          <cell r="AN532" t="e">
            <v>#N/A</v>
          </cell>
          <cell r="AO532" t="e">
            <v>#N/A</v>
          </cell>
          <cell r="AP532" t="e">
            <v>#N/A</v>
          </cell>
          <cell r="AQ532" t="e">
            <v>#N/A</v>
          </cell>
          <cell r="AR532" t="e">
            <v>#N/A</v>
          </cell>
          <cell r="AS532" t="e">
            <v>#N/A</v>
          </cell>
          <cell r="AT532" t="e">
            <v>#N/A</v>
          </cell>
          <cell r="AU532" t="e">
            <v>#N/A</v>
          </cell>
          <cell r="AV532" t="e">
            <v>#N/A</v>
          </cell>
        </row>
        <row r="533">
          <cell r="A533">
            <v>399</v>
          </cell>
          <cell r="B533" t="str">
            <v>1r_pulp_production</v>
          </cell>
          <cell r="C533" t="str">
            <v>Pulp production</v>
          </cell>
          <cell r="D533" t="str">
            <v>(million tonnes)</v>
          </cell>
          <cell r="E533">
            <v>0</v>
          </cell>
          <cell r="F533">
            <v>0</v>
          </cell>
          <cell r="G533">
            <v>0</v>
          </cell>
          <cell r="H533">
            <v>0</v>
          </cell>
          <cell r="I533">
            <v>0</v>
          </cell>
          <cell r="J533">
            <v>0</v>
          </cell>
          <cell r="K533">
            <v>0</v>
          </cell>
          <cell r="L533">
            <v>0</v>
          </cell>
          <cell r="M533">
            <v>0</v>
          </cell>
          <cell r="N533" t="str">
            <v>r_pulp_production</v>
          </cell>
          <cell r="O533">
            <v>0</v>
          </cell>
          <cell r="P533">
            <v>0</v>
          </cell>
          <cell r="Q533">
            <v>1000000</v>
          </cell>
          <cell r="R533" t="str">
            <v>E</v>
          </cell>
          <cell r="S533">
            <v>2</v>
          </cell>
          <cell r="T533" t="str">
            <v>null</v>
          </cell>
          <cell r="U533">
            <v>1</v>
          </cell>
          <cell r="V533">
            <v>0</v>
          </cell>
          <cell r="W533">
            <v>0</v>
          </cell>
          <cell r="X533">
            <v>0</v>
          </cell>
          <cell r="Y533">
            <v>0</v>
          </cell>
          <cell r="Z533">
            <v>0</v>
          </cell>
          <cell r="AA533">
            <v>494</v>
          </cell>
          <cell r="AB533" t="str">
            <v>Ratios/Misc</v>
          </cell>
          <cell r="AC533">
            <v>570</v>
          </cell>
          <cell r="AD533">
            <v>0</v>
          </cell>
          <cell r="AE533">
            <v>0</v>
          </cell>
          <cell r="AF533">
            <v>0</v>
          </cell>
          <cell r="AG533">
            <v>0</v>
          </cell>
          <cell r="AH533">
            <v>0</v>
          </cell>
          <cell r="AI533">
            <v>0</v>
          </cell>
          <cell r="AJ533">
            <v>0</v>
          </cell>
          <cell r="AK533">
            <v>0</v>
          </cell>
          <cell r="AL533">
            <v>0</v>
          </cell>
          <cell r="AM533">
            <v>0</v>
          </cell>
          <cell r="AN533" t="e">
            <v>#N/A</v>
          </cell>
          <cell r="AO533" t="e">
            <v>#N/A</v>
          </cell>
          <cell r="AP533" t="e">
            <v>#N/A</v>
          </cell>
          <cell r="AQ533" t="e">
            <v>#N/A</v>
          </cell>
          <cell r="AR533" t="e">
            <v>#N/A</v>
          </cell>
          <cell r="AS533" t="e">
            <v>#N/A</v>
          </cell>
          <cell r="AT533" t="e">
            <v>#N/A</v>
          </cell>
          <cell r="AU533" t="e">
            <v>#N/A</v>
          </cell>
          <cell r="AV533" t="e">
            <v>#N/A</v>
          </cell>
        </row>
        <row r="534">
          <cell r="A534">
            <v>400</v>
          </cell>
          <cell r="B534" t="str">
            <v>1r_paper_production</v>
          </cell>
          <cell r="C534" t="str">
            <v>Paper production</v>
          </cell>
          <cell r="D534" t="str">
            <v>(million tonnes)</v>
          </cell>
          <cell r="E534">
            <v>0</v>
          </cell>
          <cell r="F534">
            <v>0</v>
          </cell>
          <cell r="G534">
            <v>0</v>
          </cell>
          <cell r="H534">
            <v>0</v>
          </cell>
          <cell r="I534">
            <v>0</v>
          </cell>
          <cell r="J534">
            <v>0</v>
          </cell>
          <cell r="K534">
            <v>0</v>
          </cell>
          <cell r="L534">
            <v>0</v>
          </cell>
          <cell r="M534">
            <v>0</v>
          </cell>
          <cell r="N534" t="str">
            <v>r_paper_production</v>
          </cell>
          <cell r="O534">
            <v>0</v>
          </cell>
          <cell r="P534">
            <v>0</v>
          </cell>
          <cell r="Q534">
            <v>1000000</v>
          </cell>
          <cell r="R534" t="str">
            <v>E</v>
          </cell>
          <cell r="S534">
            <v>2</v>
          </cell>
          <cell r="T534" t="str">
            <v>null</v>
          </cell>
          <cell r="U534">
            <v>1</v>
          </cell>
          <cell r="V534">
            <v>0</v>
          </cell>
          <cell r="W534">
            <v>0</v>
          </cell>
          <cell r="X534">
            <v>0</v>
          </cell>
          <cell r="Y534">
            <v>0</v>
          </cell>
          <cell r="Z534">
            <v>0</v>
          </cell>
          <cell r="AA534">
            <v>464</v>
          </cell>
          <cell r="AB534" t="str">
            <v>Ratios/Misc</v>
          </cell>
          <cell r="AC534">
            <v>571</v>
          </cell>
          <cell r="AD534">
            <v>0</v>
          </cell>
          <cell r="AE534">
            <v>0</v>
          </cell>
          <cell r="AF534">
            <v>0</v>
          </cell>
          <cell r="AG534">
            <v>0</v>
          </cell>
          <cell r="AH534">
            <v>0</v>
          </cell>
          <cell r="AI534">
            <v>0</v>
          </cell>
          <cell r="AJ534">
            <v>0</v>
          </cell>
          <cell r="AK534">
            <v>0</v>
          </cell>
          <cell r="AL534">
            <v>0</v>
          </cell>
          <cell r="AM534">
            <v>0</v>
          </cell>
          <cell r="AN534" t="e">
            <v>#N/A</v>
          </cell>
          <cell r="AO534" t="e">
            <v>#N/A</v>
          </cell>
          <cell r="AP534" t="e">
            <v>#N/A</v>
          </cell>
          <cell r="AQ534" t="e">
            <v>#N/A</v>
          </cell>
          <cell r="AR534" t="e">
            <v>#N/A</v>
          </cell>
          <cell r="AS534" t="e">
            <v>#N/A</v>
          </cell>
          <cell r="AT534" t="e">
            <v>#N/A</v>
          </cell>
          <cell r="AU534" t="e">
            <v>#N/A</v>
          </cell>
          <cell r="AV534" t="e">
            <v>#N/A</v>
          </cell>
        </row>
        <row r="535">
          <cell r="A535">
            <v>401</v>
          </cell>
          <cell r="B535" t="str">
            <v>1r_ev_tonne_cap</v>
          </cell>
          <cell r="C535" t="str">
            <v>EV/tonne capacity</v>
          </cell>
          <cell r="D535" t="str">
            <v>Multiple</v>
          </cell>
          <cell r="E535">
            <v>0</v>
          </cell>
          <cell r="F535">
            <v>0</v>
          </cell>
          <cell r="G535">
            <v>0</v>
          </cell>
          <cell r="H535">
            <v>0</v>
          </cell>
          <cell r="I535">
            <v>0</v>
          </cell>
          <cell r="J535">
            <v>0</v>
          </cell>
          <cell r="K535">
            <v>0</v>
          </cell>
          <cell r="L535">
            <v>0</v>
          </cell>
          <cell r="M535">
            <v>0</v>
          </cell>
          <cell r="N535" t="str">
            <v>r_ev_tonne_cap</v>
          </cell>
          <cell r="O535">
            <v>0</v>
          </cell>
          <cell r="P535">
            <v>0</v>
          </cell>
          <cell r="Q535">
            <v>1</v>
          </cell>
          <cell r="R535" t="str">
            <v>E</v>
          </cell>
          <cell r="S535">
            <v>2</v>
          </cell>
          <cell r="T535" t="str">
            <v>null</v>
          </cell>
          <cell r="U535">
            <v>1</v>
          </cell>
          <cell r="V535">
            <v>0</v>
          </cell>
          <cell r="W535">
            <v>0</v>
          </cell>
          <cell r="X535">
            <v>0</v>
          </cell>
          <cell r="Y535">
            <v>0</v>
          </cell>
          <cell r="Z535">
            <v>0</v>
          </cell>
          <cell r="AA535">
            <v>231</v>
          </cell>
          <cell r="AB535" t="str">
            <v>Ratios/Misc</v>
          </cell>
          <cell r="AC535">
            <v>572</v>
          </cell>
          <cell r="AD535">
            <v>0</v>
          </cell>
          <cell r="AE535">
            <v>0</v>
          </cell>
          <cell r="AF535">
            <v>0</v>
          </cell>
          <cell r="AG535">
            <v>0</v>
          </cell>
          <cell r="AH535">
            <v>0</v>
          </cell>
          <cell r="AI535">
            <v>0</v>
          </cell>
          <cell r="AJ535">
            <v>0</v>
          </cell>
          <cell r="AK535">
            <v>0</v>
          </cell>
          <cell r="AL535">
            <v>0</v>
          </cell>
          <cell r="AM535">
            <v>0</v>
          </cell>
          <cell r="AN535" t="e">
            <v>#N/A</v>
          </cell>
          <cell r="AO535" t="e">
            <v>#N/A</v>
          </cell>
          <cell r="AP535" t="e">
            <v>#N/A</v>
          </cell>
          <cell r="AQ535" t="e">
            <v>#N/A</v>
          </cell>
          <cell r="AR535" t="e">
            <v>#N/A</v>
          </cell>
          <cell r="AS535" t="e">
            <v>#N/A</v>
          </cell>
          <cell r="AT535" t="e">
            <v>#N/A</v>
          </cell>
          <cell r="AU535" t="e">
            <v>#N/A</v>
          </cell>
          <cell r="AV535" t="e">
            <v>#N/A</v>
          </cell>
        </row>
        <row r="536">
          <cell r="A536">
            <v>392</v>
          </cell>
          <cell r="B536" t="str">
            <v>1r_ev_tonne_sales</v>
          </cell>
          <cell r="C536" t="str">
            <v>EV/tonne sales</v>
          </cell>
          <cell r="D536" t="str">
            <v>Multiple</v>
          </cell>
          <cell r="E536">
            <v>0</v>
          </cell>
          <cell r="F536">
            <v>0</v>
          </cell>
          <cell r="G536">
            <v>0</v>
          </cell>
          <cell r="H536">
            <v>0</v>
          </cell>
          <cell r="I536">
            <v>0</v>
          </cell>
          <cell r="J536">
            <v>0</v>
          </cell>
          <cell r="K536">
            <v>0</v>
          </cell>
          <cell r="L536">
            <v>0</v>
          </cell>
          <cell r="M536">
            <v>0</v>
          </cell>
          <cell r="N536" t="str">
            <v>r_ev_tonne_sales</v>
          </cell>
          <cell r="O536">
            <v>0</v>
          </cell>
          <cell r="P536">
            <v>0</v>
          </cell>
          <cell r="Q536">
            <v>1</v>
          </cell>
          <cell r="R536" t="str">
            <v>E</v>
          </cell>
          <cell r="S536">
            <v>2</v>
          </cell>
          <cell r="T536" t="str">
            <v>null</v>
          </cell>
          <cell r="U536">
            <v>1</v>
          </cell>
          <cell r="V536">
            <v>0</v>
          </cell>
          <cell r="W536">
            <v>0</v>
          </cell>
          <cell r="X536">
            <v>0</v>
          </cell>
          <cell r="Y536">
            <v>0</v>
          </cell>
          <cell r="Z536">
            <v>0</v>
          </cell>
          <cell r="AA536">
            <v>232</v>
          </cell>
          <cell r="AB536" t="str">
            <v>Ratios/Misc</v>
          </cell>
          <cell r="AC536">
            <v>573</v>
          </cell>
          <cell r="AD536">
            <v>0</v>
          </cell>
          <cell r="AE536">
            <v>0</v>
          </cell>
          <cell r="AF536">
            <v>0</v>
          </cell>
          <cell r="AG536">
            <v>0</v>
          </cell>
          <cell r="AH536">
            <v>0</v>
          </cell>
          <cell r="AI536">
            <v>0</v>
          </cell>
          <cell r="AJ536">
            <v>0</v>
          </cell>
          <cell r="AK536">
            <v>0</v>
          </cell>
          <cell r="AL536">
            <v>0</v>
          </cell>
          <cell r="AM536">
            <v>0</v>
          </cell>
          <cell r="AN536" t="e">
            <v>#N/A</v>
          </cell>
          <cell r="AO536" t="e">
            <v>#N/A</v>
          </cell>
          <cell r="AP536" t="e">
            <v>#N/A</v>
          </cell>
          <cell r="AQ536" t="e">
            <v>#N/A</v>
          </cell>
          <cell r="AR536" t="e">
            <v>#N/A</v>
          </cell>
          <cell r="AS536" t="e">
            <v>#N/A</v>
          </cell>
          <cell r="AT536" t="e">
            <v>#N/A</v>
          </cell>
          <cell r="AU536" t="e">
            <v>#N/A</v>
          </cell>
          <cell r="AV536" t="e">
            <v>#N/A</v>
          </cell>
        </row>
        <row r="537">
          <cell r="A537">
            <v>393</v>
          </cell>
          <cell r="B537" t="str">
            <v>1r_employees</v>
          </cell>
          <cell r="C537" t="str">
            <v>Employees</v>
          </cell>
          <cell r="D537" t="str">
            <v>People</v>
          </cell>
          <cell r="E537">
            <v>0</v>
          </cell>
          <cell r="F537">
            <v>0</v>
          </cell>
          <cell r="G537">
            <v>0</v>
          </cell>
          <cell r="H537">
            <v>0</v>
          </cell>
          <cell r="I537">
            <v>0</v>
          </cell>
          <cell r="J537">
            <v>0</v>
          </cell>
          <cell r="K537">
            <v>0</v>
          </cell>
          <cell r="L537">
            <v>0</v>
          </cell>
          <cell r="M537">
            <v>0</v>
          </cell>
          <cell r="N537" t="str">
            <v>r_employees</v>
          </cell>
          <cell r="O537">
            <v>0</v>
          </cell>
          <cell r="P537">
            <v>0</v>
          </cell>
          <cell r="Q537">
            <v>1</v>
          </cell>
          <cell r="R537" t="str">
            <v>E</v>
          </cell>
          <cell r="S537">
            <v>2</v>
          </cell>
          <cell r="T537" t="str">
            <v>null</v>
          </cell>
          <cell r="U537">
            <v>1</v>
          </cell>
          <cell r="V537">
            <v>0</v>
          </cell>
          <cell r="W537">
            <v>0</v>
          </cell>
          <cell r="X537">
            <v>0</v>
          </cell>
          <cell r="Y537">
            <v>0</v>
          </cell>
          <cell r="Z537">
            <v>0</v>
          </cell>
          <cell r="AA537">
            <v>186</v>
          </cell>
          <cell r="AB537" t="str">
            <v>Ratios/Misc</v>
          </cell>
          <cell r="AC537">
            <v>574</v>
          </cell>
          <cell r="AD537">
            <v>0</v>
          </cell>
          <cell r="AE537">
            <v>0</v>
          </cell>
          <cell r="AF537">
            <v>0</v>
          </cell>
          <cell r="AG537">
            <v>0</v>
          </cell>
          <cell r="AH537">
            <v>0</v>
          </cell>
          <cell r="AI537">
            <v>0</v>
          </cell>
          <cell r="AJ537">
            <v>0</v>
          </cell>
          <cell r="AK537">
            <v>0</v>
          </cell>
          <cell r="AL537">
            <v>0</v>
          </cell>
          <cell r="AM537">
            <v>0</v>
          </cell>
          <cell r="AN537" t="e">
            <v>#N/A</v>
          </cell>
          <cell r="AO537" t="e">
            <v>#N/A</v>
          </cell>
          <cell r="AP537" t="e">
            <v>#N/A</v>
          </cell>
          <cell r="AQ537" t="e">
            <v>#N/A</v>
          </cell>
          <cell r="AR537" t="e">
            <v>#N/A</v>
          </cell>
          <cell r="AS537" t="e">
            <v>#N/A</v>
          </cell>
          <cell r="AT537" t="e">
            <v>#N/A</v>
          </cell>
          <cell r="AU537" t="e">
            <v>#N/A</v>
          </cell>
          <cell r="AV537" t="e">
            <v>#N/A</v>
          </cell>
        </row>
        <row r="538">
          <cell r="A538">
            <v>404.2</v>
          </cell>
          <cell r="B538" t="str">
            <v>2r_group_embedded_value_grwth_yoy</v>
          </cell>
          <cell r="C538" t="str">
            <v>Group embedded value growth y-o-y</v>
          </cell>
          <cell r="D538" t="str">
            <v>(%)</v>
          </cell>
          <cell r="E538">
            <v>0</v>
          </cell>
          <cell r="F538">
            <v>0</v>
          </cell>
          <cell r="G538">
            <v>0</v>
          </cell>
          <cell r="H538">
            <v>0</v>
          </cell>
          <cell r="I538">
            <v>0</v>
          </cell>
          <cell r="J538">
            <v>0</v>
          </cell>
          <cell r="K538">
            <v>0</v>
          </cell>
          <cell r="L538">
            <v>0</v>
          </cell>
          <cell r="M538">
            <v>0</v>
          </cell>
          <cell r="N538" t="str">
            <v>r_group_embedded_value_grwth_yoy</v>
          </cell>
          <cell r="O538">
            <v>0</v>
          </cell>
          <cell r="P538">
            <v>0</v>
          </cell>
          <cell r="Q538">
            <v>0.01</v>
          </cell>
          <cell r="R538" t="str">
            <v>E</v>
          </cell>
          <cell r="S538">
            <v>2</v>
          </cell>
          <cell r="T538" t="str">
            <v>null</v>
          </cell>
          <cell r="U538">
            <v>2</v>
          </cell>
          <cell r="V538">
            <v>0</v>
          </cell>
          <cell r="W538">
            <v>0</v>
          </cell>
          <cell r="X538">
            <v>0</v>
          </cell>
          <cell r="Y538">
            <v>0</v>
          </cell>
          <cell r="Z538">
            <v>0</v>
          </cell>
          <cell r="AA538">
            <v>287</v>
          </cell>
          <cell r="AB538" t="str">
            <v>Ratios/Misc</v>
          </cell>
          <cell r="AC538">
            <v>577</v>
          </cell>
          <cell r="AD538">
            <v>0</v>
          </cell>
          <cell r="AE538" t="str">
            <v>b_group_embedded_value</v>
          </cell>
          <cell r="AF538">
            <v>0</v>
          </cell>
          <cell r="AG538">
            <v>0</v>
          </cell>
          <cell r="AH538">
            <v>0</v>
          </cell>
          <cell r="AI538">
            <v>0</v>
          </cell>
          <cell r="AJ538">
            <v>0</v>
          </cell>
          <cell r="AK538">
            <v>0</v>
          </cell>
          <cell r="AL538">
            <v>0</v>
          </cell>
          <cell r="AM538">
            <v>0</v>
          </cell>
          <cell r="AN538" t="e">
            <v>#N/A</v>
          </cell>
          <cell r="AO538" t="e">
            <v>#N/A</v>
          </cell>
          <cell r="AP538" t="e">
            <v>#N/A</v>
          </cell>
          <cell r="AQ538" t="e">
            <v>#N/A</v>
          </cell>
          <cell r="AR538" t="e">
            <v>#N/A</v>
          </cell>
          <cell r="AS538" t="e">
            <v>#N/A</v>
          </cell>
          <cell r="AT538" t="e">
            <v>#N/A</v>
          </cell>
          <cell r="AU538" t="e">
            <v>#N/A</v>
          </cell>
          <cell r="AV538" t="e">
            <v>#N/A</v>
          </cell>
          <cell r="AW538" t="str">
            <v>ADD NEW</v>
          </cell>
        </row>
        <row r="539">
          <cell r="A539">
            <v>404.4</v>
          </cell>
          <cell r="B539" t="str">
            <v>2r_group_embedded_value_pershare</v>
          </cell>
          <cell r="C539" t="str">
            <v>Group embedded value per share</v>
          </cell>
          <cell r="D539" t="str">
            <v>(unit)</v>
          </cell>
          <cell r="E539">
            <v>0</v>
          </cell>
          <cell r="F539">
            <v>0</v>
          </cell>
          <cell r="G539">
            <v>0</v>
          </cell>
          <cell r="H539">
            <v>0</v>
          </cell>
          <cell r="I539">
            <v>0</v>
          </cell>
          <cell r="J539">
            <v>0</v>
          </cell>
          <cell r="K539">
            <v>0</v>
          </cell>
          <cell r="L539">
            <v>0</v>
          </cell>
          <cell r="M539">
            <v>0</v>
          </cell>
          <cell r="N539" t="str">
            <v>r_group_embedded_value_pershare</v>
          </cell>
          <cell r="O539">
            <v>0</v>
          </cell>
          <cell r="P539">
            <v>0</v>
          </cell>
          <cell r="Q539">
            <v>1</v>
          </cell>
          <cell r="R539" t="str">
            <v>S</v>
          </cell>
          <cell r="S539">
            <v>2</v>
          </cell>
          <cell r="T539" t="str">
            <v>null</v>
          </cell>
          <cell r="U539">
            <v>2</v>
          </cell>
          <cell r="V539">
            <v>0</v>
          </cell>
          <cell r="W539">
            <v>0</v>
          </cell>
          <cell r="X539">
            <v>0</v>
          </cell>
          <cell r="Y539">
            <v>0</v>
          </cell>
          <cell r="Z539">
            <v>0</v>
          </cell>
          <cell r="AA539">
            <v>288</v>
          </cell>
          <cell r="AB539" t="str">
            <v>Ratios/Misc</v>
          </cell>
          <cell r="AC539">
            <v>578</v>
          </cell>
          <cell r="AD539">
            <v>0</v>
          </cell>
          <cell r="AE539" t="str">
            <v>b_group_embedded_value</v>
          </cell>
          <cell r="AF539" t="str">
            <v>num_shares_issue</v>
          </cell>
          <cell r="AG539">
            <v>0</v>
          </cell>
          <cell r="AH539">
            <v>0</v>
          </cell>
          <cell r="AI539">
            <v>0</v>
          </cell>
          <cell r="AJ539">
            <v>0</v>
          </cell>
          <cell r="AK539">
            <v>0</v>
          </cell>
          <cell r="AL539">
            <v>0</v>
          </cell>
          <cell r="AM539">
            <v>0</v>
          </cell>
          <cell r="AN539" t="e">
            <v>#N/A</v>
          </cell>
          <cell r="AO539" t="e">
            <v>#N/A</v>
          </cell>
          <cell r="AP539" t="e">
            <v>#N/A</v>
          </cell>
          <cell r="AQ539" t="e">
            <v>#N/A</v>
          </cell>
          <cell r="AR539" t="e">
            <v>#N/A</v>
          </cell>
          <cell r="AS539" t="e">
            <v>#N/A</v>
          </cell>
          <cell r="AT539" t="e">
            <v>#N/A</v>
          </cell>
          <cell r="AU539" t="e">
            <v>#N/A</v>
          </cell>
          <cell r="AV539" t="e">
            <v>#N/A</v>
          </cell>
        </row>
        <row r="540">
          <cell r="A540">
            <v>412</v>
          </cell>
          <cell r="B540" t="str">
            <v>2r_pe_operating</v>
          </cell>
          <cell r="C540" t="str">
            <v>Operating PE ratio</v>
          </cell>
          <cell r="D540" t="str">
            <v>Multiple</v>
          </cell>
          <cell r="E540">
            <v>0</v>
          </cell>
          <cell r="F540">
            <v>0</v>
          </cell>
          <cell r="G540">
            <v>0</v>
          </cell>
          <cell r="H540">
            <v>0</v>
          </cell>
          <cell r="I540">
            <v>0</v>
          </cell>
          <cell r="J540">
            <v>0</v>
          </cell>
          <cell r="K540">
            <v>0</v>
          </cell>
          <cell r="L540">
            <v>0</v>
          </cell>
          <cell r="M540">
            <v>0</v>
          </cell>
          <cell r="N540" t="str">
            <v>r_pe_operating</v>
          </cell>
          <cell r="O540">
            <v>0</v>
          </cell>
          <cell r="P540">
            <v>0</v>
          </cell>
          <cell r="Q540">
            <v>1</v>
          </cell>
          <cell r="R540" t="str">
            <v>S</v>
          </cell>
          <cell r="S540">
            <v>2</v>
          </cell>
          <cell r="T540" t="str">
            <v>null</v>
          </cell>
          <cell r="U540">
            <v>2</v>
          </cell>
          <cell r="V540">
            <v>0</v>
          </cell>
          <cell r="W540">
            <v>0</v>
          </cell>
          <cell r="X540">
            <v>0</v>
          </cell>
          <cell r="Y540">
            <v>0</v>
          </cell>
          <cell r="Z540">
            <v>0</v>
          </cell>
          <cell r="AA540">
            <v>431</v>
          </cell>
          <cell r="AB540" t="str">
            <v>Ratios/Misc</v>
          </cell>
          <cell r="AC540">
            <v>579</v>
          </cell>
          <cell r="AD540">
            <v>0</v>
          </cell>
          <cell r="AE540" t="str">
            <v>&lt;price&gt;</v>
          </cell>
          <cell r="AF540" t="str">
            <v>r_pe_operating</v>
          </cell>
          <cell r="AG540">
            <v>0</v>
          </cell>
          <cell r="AH540">
            <v>0</v>
          </cell>
          <cell r="AI540">
            <v>0</v>
          </cell>
          <cell r="AJ540">
            <v>0</v>
          </cell>
          <cell r="AK540">
            <v>0</v>
          </cell>
          <cell r="AL540">
            <v>0</v>
          </cell>
          <cell r="AM540">
            <v>0</v>
          </cell>
          <cell r="AN540" t="e">
            <v>#N/A</v>
          </cell>
          <cell r="AO540" t="e">
            <v>#N/A</v>
          </cell>
          <cell r="AP540" t="e">
            <v>#N/A</v>
          </cell>
          <cell r="AQ540" t="e">
            <v>#N/A</v>
          </cell>
          <cell r="AR540" t="e">
            <v>#N/A</v>
          </cell>
          <cell r="AS540" t="e">
            <v>#N/A</v>
          </cell>
          <cell r="AT540" t="e">
            <v>#N/A</v>
          </cell>
          <cell r="AU540" t="e">
            <v>#N/A</v>
          </cell>
          <cell r="AV540" t="e">
            <v>#N/A</v>
          </cell>
          <cell r="AW540" t="str">
            <v>ADD NEW</v>
          </cell>
        </row>
        <row r="541">
          <cell r="A541">
            <v>416</v>
          </cell>
          <cell r="B541" t="str">
            <v>1r_ev_capacity</v>
          </cell>
          <cell r="C541" t="str">
            <v>EV/capacity</v>
          </cell>
          <cell r="D541" t="str">
            <v>Multiple</v>
          </cell>
          <cell r="E541">
            <v>0</v>
          </cell>
          <cell r="F541">
            <v>0</v>
          </cell>
          <cell r="G541">
            <v>0</v>
          </cell>
          <cell r="H541">
            <v>0</v>
          </cell>
          <cell r="I541">
            <v>0</v>
          </cell>
          <cell r="J541">
            <v>0</v>
          </cell>
          <cell r="K541">
            <v>0</v>
          </cell>
          <cell r="L541">
            <v>0</v>
          </cell>
          <cell r="M541">
            <v>0</v>
          </cell>
          <cell r="N541" t="str">
            <v>r_ev_capacity</v>
          </cell>
          <cell r="O541">
            <v>0</v>
          </cell>
          <cell r="P541">
            <v>0</v>
          </cell>
          <cell r="Q541">
            <v>1</v>
          </cell>
          <cell r="R541" t="str">
            <v>E</v>
          </cell>
          <cell r="S541">
            <v>2</v>
          </cell>
          <cell r="T541" t="str">
            <v>null</v>
          </cell>
          <cell r="U541">
            <v>1</v>
          </cell>
          <cell r="V541">
            <v>0</v>
          </cell>
          <cell r="W541">
            <v>0</v>
          </cell>
          <cell r="X541">
            <v>0</v>
          </cell>
          <cell r="Y541">
            <v>0</v>
          </cell>
          <cell r="Z541">
            <v>0</v>
          </cell>
          <cell r="AA541">
            <v>206</v>
          </cell>
          <cell r="AB541" t="str">
            <v>Ratios/Misc</v>
          </cell>
          <cell r="AC541">
            <v>586</v>
          </cell>
          <cell r="AD541">
            <v>0</v>
          </cell>
          <cell r="AE541">
            <v>0</v>
          </cell>
          <cell r="AF541">
            <v>0</v>
          </cell>
          <cell r="AG541">
            <v>0</v>
          </cell>
          <cell r="AH541">
            <v>0</v>
          </cell>
          <cell r="AI541">
            <v>0</v>
          </cell>
          <cell r="AJ541">
            <v>0</v>
          </cell>
          <cell r="AK541">
            <v>0</v>
          </cell>
          <cell r="AL541">
            <v>0</v>
          </cell>
          <cell r="AM541">
            <v>0</v>
          </cell>
          <cell r="AN541" t="e">
            <v>#N/A</v>
          </cell>
          <cell r="AO541" t="e">
            <v>#N/A</v>
          </cell>
          <cell r="AP541" t="e">
            <v>#N/A</v>
          </cell>
          <cell r="AQ541" t="e">
            <v>#N/A</v>
          </cell>
          <cell r="AR541" t="e">
            <v>#N/A</v>
          </cell>
          <cell r="AS541" t="e">
            <v>#N/A</v>
          </cell>
          <cell r="AT541" t="e">
            <v>#N/A</v>
          </cell>
          <cell r="AU541" t="e">
            <v>#N/A</v>
          </cell>
          <cell r="AV541" t="e">
            <v>#N/A</v>
          </cell>
        </row>
        <row r="542">
          <cell r="A542">
            <v>405</v>
          </cell>
          <cell r="B542" t="str">
            <v>1r_lines_per_subscriber</v>
          </cell>
          <cell r="C542" t="str">
            <v>Lines per subscriber</v>
          </cell>
          <cell r="D542" t="str">
            <v>Multiple</v>
          </cell>
          <cell r="E542">
            <v>0</v>
          </cell>
          <cell r="F542">
            <v>0</v>
          </cell>
          <cell r="G542">
            <v>0</v>
          </cell>
          <cell r="H542">
            <v>0</v>
          </cell>
          <cell r="I542">
            <v>0</v>
          </cell>
          <cell r="J542">
            <v>0</v>
          </cell>
          <cell r="K542">
            <v>0</v>
          </cell>
          <cell r="L542">
            <v>0</v>
          </cell>
          <cell r="M542">
            <v>0</v>
          </cell>
          <cell r="N542" t="str">
            <v>r_lines_per_subscriber</v>
          </cell>
          <cell r="O542">
            <v>0</v>
          </cell>
          <cell r="P542">
            <v>0</v>
          </cell>
          <cell r="Q542">
            <v>1</v>
          </cell>
          <cell r="R542" t="str">
            <v>E</v>
          </cell>
          <cell r="S542">
            <v>2</v>
          </cell>
          <cell r="T542" t="str">
            <v>null</v>
          </cell>
          <cell r="U542">
            <v>1</v>
          </cell>
          <cell r="V542">
            <v>0</v>
          </cell>
          <cell r="W542">
            <v>0</v>
          </cell>
          <cell r="X542">
            <v>0</v>
          </cell>
          <cell r="Y542">
            <v>0</v>
          </cell>
          <cell r="Z542">
            <v>0</v>
          </cell>
          <cell r="AA542">
            <v>316</v>
          </cell>
          <cell r="AB542" t="str">
            <v>Ratios/Misc</v>
          </cell>
          <cell r="AC542">
            <v>587</v>
          </cell>
          <cell r="AD542">
            <v>0</v>
          </cell>
          <cell r="AE542">
            <v>0</v>
          </cell>
          <cell r="AF542">
            <v>0</v>
          </cell>
          <cell r="AG542">
            <v>0</v>
          </cell>
          <cell r="AH542">
            <v>0</v>
          </cell>
          <cell r="AI542">
            <v>0</v>
          </cell>
          <cell r="AJ542">
            <v>0</v>
          </cell>
          <cell r="AK542">
            <v>0</v>
          </cell>
          <cell r="AL542">
            <v>0</v>
          </cell>
          <cell r="AM542">
            <v>0</v>
          </cell>
          <cell r="AN542" t="e">
            <v>#N/A</v>
          </cell>
          <cell r="AO542" t="e">
            <v>#N/A</v>
          </cell>
          <cell r="AP542" t="e">
            <v>#N/A</v>
          </cell>
          <cell r="AQ542" t="e">
            <v>#N/A</v>
          </cell>
          <cell r="AR542" t="e">
            <v>#N/A</v>
          </cell>
          <cell r="AS542" t="e">
            <v>#N/A</v>
          </cell>
          <cell r="AT542" t="e">
            <v>#N/A</v>
          </cell>
          <cell r="AU542" t="e">
            <v>#N/A</v>
          </cell>
          <cell r="AV542" t="e">
            <v>#N/A</v>
          </cell>
        </row>
        <row r="543">
          <cell r="A543">
            <v>406</v>
          </cell>
          <cell r="B543" t="str">
            <v>1r_ev_lines</v>
          </cell>
          <cell r="C543" t="str">
            <v>EV/lines</v>
          </cell>
          <cell r="D543" t="str">
            <v>Multiple</v>
          </cell>
          <cell r="E543">
            <v>0</v>
          </cell>
          <cell r="F543">
            <v>0</v>
          </cell>
          <cell r="G543">
            <v>0</v>
          </cell>
          <cell r="H543">
            <v>0</v>
          </cell>
          <cell r="I543">
            <v>0</v>
          </cell>
          <cell r="J543">
            <v>0</v>
          </cell>
          <cell r="K543">
            <v>0</v>
          </cell>
          <cell r="L543">
            <v>0</v>
          </cell>
          <cell r="M543">
            <v>0</v>
          </cell>
          <cell r="N543" t="str">
            <v>r_ev_lines</v>
          </cell>
          <cell r="O543">
            <v>0</v>
          </cell>
          <cell r="P543">
            <v>0</v>
          </cell>
          <cell r="Q543">
            <v>1</v>
          </cell>
          <cell r="R543" t="str">
            <v>E</v>
          </cell>
          <cell r="S543">
            <v>2</v>
          </cell>
          <cell r="T543" t="str">
            <v>null</v>
          </cell>
          <cell r="U543">
            <v>1</v>
          </cell>
          <cell r="V543">
            <v>0</v>
          </cell>
          <cell r="W543">
            <v>0</v>
          </cell>
          <cell r="X543">
            <v>0</v>
          </cell>
          <cell r="Y543">
            <v>0</v>
          </cell>
          <cell r="Z543">
            <v>0</v>
          </cell>
          <cell r="AA543">
            <v>220</v>
          </cell>
          <cell r="AB543" t="str">
            <v>Ratios/Misc</v>
          </cell>
          <cell r="AC543">
            <v>591</v>
          </cell>
          <cell r="AD543">
            <v>0</v>
          </cell>
          <cell r="AE543">
            <v>0</v>
          </cell>
          <cell r="AF543">
            <v>0</v>
          </cell>
          <cell r="AG543">
            <v>0</v>
          </cell>
          <cell r="AH543">
            <v>0</v>
          </cell>
          <cell r="AI543">
            <v>0</v>
          </cell>
          <cell r="AJ543">
            <v>0</v>
          </cell>
          <cell r="AK543">
            <v>0</v>
          </cell>
          <cell r="AL543">
            <v>0</v>
          </cell>
          <cell r="AM543">
            <v>0</v>
          </cell>
          <cell r="AN543" t="e">
            <v>#N/A</v>
          </cell>
          <cell r="AO543" t="e">
            <v>#N/A</v>
          </cell>
          <cell r="AP543" t="e">
            <v>#N/A</v>
          </cell>
          <cell r="AQ543" t="e">
            <v>#N/A</v>
          </cell>
          <cell r="AR543" t="e">
            <v>#N/A</v>
          </cell>
          <cell r="AS543" t="e">
            <v>#N/A</v>
          </cell>
          <cell r="AT543" t="e">
            <v>#N/A</v>
          </cell>
          <cell r="AU543" t="e">
            <v>#N/A</v>
          </cell>
          <cell r="AV543" t="e">
            <v>#N/A</v>
          </cell>
        </row>
        <row r="544">
          <cell r="A544">
            <v>407</v>
          </cell>
          <cell r="B544" t="str">
            <v>1r_ev_subscriber</v>
          </cell>
          <cell r="C544" t="str">
            <v>EV/subscriber</v>
          </cell>
          <cell r="D544" t="str">
            <v>Multiple</v>
          </cell>
          <cell r="E544">
            <v>0</v>
          </cell>
          <cell r="F544">
            <v>0</v>
          </cell>
          <cell r="G544">
            <v>0</v>
          </cell>
          <cell r="H544">
            <v>0</v>
          </cell>
          <cell r="I544">
            <v>0</v>
          </cell>
          <cell r="J544">
            <v>0</v>
          </cell>
          <cell r="K544">
            <v>0</v>
          </cell>
          <cell r="L544">
            <v>0</v>
          </cell>
          <cell r="M544">
            <v>0</v>
          </cell>
          <cell r="N544" t="str">
            <v>r_ev_subscriber</v>
          </cell>
          <cell r="O544">
            <v>0</v>
          </cell>
          <cell r="P544">
            <v>0</v>
          </cell>
          <cell r="Q544">
            <v>1</v>
          </cell>
          <cell r="R544" t="str">
            <v>E</v>
          </cell>
          <cell r="S544">
            <v>2</v>
          </cell>
          <cell r="T544" t="str">
            <v>null</v>
          </cell>
          <cell r="U544">
            <v>1</v>
          </cell>
          <cell r="V544">
            <v>0</v>
          </cell>
          <cell r="W544">
            <v>0</v>
          </cell>
          <cell r="X544">
            <v>0</v>
          </cell>
          <cell r="Y544">
            <v>0</v>
          </cell>
          <cell r="Z544">
            <v>0</v>
          </cell>
          <cell r="AA544">
            <v>230</v>
          </cell>
          <cell r="AB544" t="str">
            <v>Ratios/Misc</v>
          </cell>
          <cell r="AC544">
            <v>593</v>
          </cell>
          <cell r="AD544">
            <v>0</v>
          </cell>
          <cell r="AE544">
            <v>0</v>
          </cell>
          <cell r="AF544">
            <v>0</v>
          </cell>
          <cell r="AG544">
            <v>0</v>
          </cell>
          <cell r="AH544">
            <v>0</v>
          </cell>
          <cell r="AI544">
            <v>0</v>
          </cell>
          <cell r="AJ544">
            <v>0</v>
          </cell>
          <cell r="AK544">
            <v>0</v>
          </cell>
          <cell r="AL544">
            <v>0</v>
          </cell>
          <cell r="AM544">
            <v>0</v>
          </cell>
          <cell r="AN544" t="e">
            <v>#N/A</v>
          </cell>
          <cell r="AO544" t="e">
            <v>#N/A</v>
          </cell>
          <cell r="AP544" t="e">
            <v>#N/A</v>
          </cell>
          <cell r="AQ544" t="e">
            <v>#N/A</v>
          </cell>
          <cell r="AR544" t="e">
            <v>#N/A</v>
          </cell>
          <cell r="AS544" t="e">
            <v>#N/A</v>
          </cell>
          <cell r="AT544" t="e">
            <v>#N/A</v>
          </cell>
          <cell r="AU544" t="e">
            <v>#N/A</v>
          </cell>
          <cell r="AV544" t="e">
            <v>#N/A</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qtr"/>
      <sheetName val="Header"/>
      <sheetName val="main"/>
      <sheetName val="Charts"/>
      <sheetName val="QTR2004"/>
      <sheetName val="qtr2003"/>
      <sheetName val="2002"/>
      <sheetName val="2001"/>
      <sheetName val="segmental"/>
      <sheetName val="sales"/>
      <sheetName val="pl_related"/>
      <sheetName val="fg"/>
      <sheetName val="rm"/>
      <sheetName val="bs_related"/>
      <sheetName val="FA"/>
      <sheetName val="dcf"/>
      <sheetName val="mna"/>
      <sheetName val="subs"/>
      <sheetName val="board"/>
      <sheetName val="charts and tables"/>
      <sheetName val="H+P"/>
      <sheetName val="proj Bharat"/>
      <sheetName val="branded staples"/>
      <sheetName val="det price cut"/>
      <sheetName val="dcf2"/>
      <sheetName val="debenture"/>
      <sheetName val="valuation"/>
      <sheetName val="hll model"/>
      <sheetName val="Master"/>
      <sheetName val="charts_and_tables"/>
      <sheetName val="proj_Bharat"/>
      <sheetName val="branded_staples"/>
      <sheetName val="det_price_cut"/>
      <sheetName val="hll_model"/>
      <sheetName val="EquityTemplate"/>
      <sheetName val="Operating Statistics"/>
      <sheetName val="res 2002"/>
      <sheetName val="Inc Mod cigs"/>
      <sheetName val="Sheet1"/>
      <sheetName val="Comparative Table"/>
      <sheetName val="Financial Summary"/>
      <sheetName val="QTR2005"/>
      <sheetName val="Price Hikes"/>
      <sheetName val="PS &amp; RM"/>
      <sheetName val="VALUE2_5"/>
      <sheetName val="Database"/>
      <sheetName val="bp"/>
      <sheetName val="acctmod"/>
      <sheetName val="fp"/>
      <sheetName val="quant"/>
      <sheetName val="Financials(O)"/>
      <sheetName val="#REF"/>
      <sheetName val="Financials"/>
      <sheetName val="Introduction"/>
      <sheetName val="Cover"/>
      <sheetName val="Sheet2"/>
      <sheetName val="bonny"/>
      <sheetName val="Ratios"/>
      <sheetName val="Intern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Date</v>
          </cell>
          <cell r="B3" t="str">
            <v>Event</v>
          </cell>
        </row>
        <row r="4">
          <cell r="A4">
            <v>33604</v>
          </cell>
          <cell r="B4" t="str">
            <v>BBLIL buys Kothari General Foods coffee division</v>
          </cell>
        </row>
        <row r="5">
          <cell r="A5">
            <v>33848</v>
          </cell>
          <cell r="B5" t="str">
            <v>BBLIL ties up with Nissin, Japan</v>
          </cell>
        </row>
        <row r="6">
          <cell r="A6">
            <v>33909</v>
          </cell>
          <cell r="B6" t="str">
            <v>Tea Estates and Doom Dooma merged with BBLIL</v>
          </cell>
        </row>
        <row r="7">
          <cell r="A7">
            <v>34029</v>
          </cell>
          <cell r="B7" t="str">
            <v>HLL acquires TOMCO</v>
          </cell>
        </row>
        <row r="8">
          <cell r="B8" t="str">
            <v>BBLIL acquires Milkfood from Jagatjit Industries</v>
          </cell>
        </row>
        <row r="9">
          <cell r="A9">
            <v>34060</v>
          </cell>
          <cell r="B9" t="str">
            <v>BBLIL acquires Kissan and Dipy's of UB group</v>
          </cell>
        </row>
        <row r="10">
          <cell r="A10">
            <v>34151</v>
          </cell>
          <cell r="B10" t="str">
            <v>BBLIL acquires Dollops from Cadbury</v>
          </cell>
        </row>
        <row r="11">
          <cell r="A11">
            <v>34213</v>
          </cell>
          <cell r="B11" t="str">
            <v>Lipton merges with Brooke Bond</v>
          </cell>
        </row>
        <row r="12">
          <cell r="A12">
            <v>34820</v>
          </cell>
          <cell r="B12" t="str">
            <v>BBLIL buys Pepsi's tomato plant at Zahura</v>
          </cell>
        </row>
        <row r="13">
          <cell r="A13">
            <v>34881</v>
          </cell>
          <cell r="B13" t="str">
            <v>BBLIL acquires brand name, marketing and distribution rights from Kwality</v>
          </cell>
        </row>
        <row r="14">
          <cell r="A14">
            <v>35004</v>
          </cell>
          <cell r="B14" t="str">
            <v>HLL and Lakme form a joint venture for marketing Lakme brands</v>
          </cell>
        </row>
        <row r="15">
          <cell r="B15" t="str">
            <v>HLL swaps it fertliser business for Stepan chemical's dtergents business</v>
          </cell>
        </row>
        <row r="16">
          <cell r="B16" t="str">
            <v>HLL forms a joint venture with Kimberley Cark</v>
          </cell>
        </row>
        <row r="17">
          <cell r="A17">
            <v>35156</v>
          </cell>
          <cell r="B17" t="str">
            <v>BBLIL merges with HLL</v>
          </cell>
        </row>
        <row r="18">
          <cell r="A18" t="str">
            <v>CY98</v>
          </cell>
          <cell r="B18" t="str">
            <v>acquires Yankee Doodle</v>
          </cell>
        </row>
        <row r="19">
          <cell r="A19">
            <v>35916</v>
          </cell>
          <cell r="B19" t="str">
            <v>HLL acquires Lakme brands, plants</v>
          </cell>
        </row>
        <row r="20">
          <cell r="A20">
            <v>36069</v>
          </cell>
          <cell r="B20" t="str">
            <v>Ponds merged with HLL</v>
          </cell>
        </row>
        <row r="21">
          <cell r="A21">
            <v>36069</v>
          </cell>
          <cell r="B21" t="str">
            <v>Ice-cream manufacturing plant of Kwality Calcutta acquired</v>
          </cell>
        </row>
        <row r="22">
          <cell r="A22">
            <v>36434</v>
          </cell>
          <cell r="B22" t="str">
            <v>Buys Cococare from recon industries for an estimated Rs400mn</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ies 2000-01"/>
      <sheetName val="Sheet2"/>
      <sheetName val="Quarterlies 2000"/>
      <sheetName val="Quarterlies '99"/>
      <sheetName val="Quarterlies"/>
      <sheetName val="TVS-Suzuki"/>
      <sheetName val="Value-wise market share"/>
      <sheetName val="sund. fasteners"/>
      <sheetName val="MBTL"/>
      <sheetName val="M&amp;M"/>
      <sheetName val="Tractor market share analysis"/>
      <sheetName val="Basic Statistics"/>
      <sheetName val="Castrol"/>
      <sheetName val="Escorts"/>
      <sheetName val="Product"/>
      <sheetName val="2-wheeler Analysis"/>
      <sheetName val="Bajaj Auto"/>
      <sheetName val="LML"/>
      <sheetName val="Sheet12"/>
      <sheetName val="PTL"/>
      <sheetName val="MRF"/>
      <sheetName val="Denso"/>
      <sheetName val="Amara Raja"/>
      <sheetName val="Mico"/>
      <sheetName val="2-wheeler market share Analysis"/>
      <sheetName val="Presentation"/>
      <sheetName val="2-wheeler Industry Analysis"/>
      <sheetName val="Revised Hero Honda"/>
      <sheetName val="Sensitivity Analysis-HHML"/>
      <sheetName val="Hero Honda"/>
      <sheetName val="Freight Data"/>
      <sheetName val="Munjal Showa"/>
      <sheetName val="SFL"/>
      <sheetName val="Rane Madras"/>
      <sheetName val="Ashley"/>
      <sheetName val="Kinetic Honda"/>
      <sheetName val="mna"/>
      <sheetName val="dcf"/>
      <sheetName val="Financials"/>
      <sheetName val="Assumptions"/>
      <sheetName val="Project Budget Worksheet"/>
      <sheetName val="Request "/>
      <sheetName val="RCC,Ret. Wall"/>
      <sheetName val="Corrupt SSCI"/>
      <sheetName val="Monthly Ship+Prod"/>
      <sheetName val="Perform"/>
      <sheetName val="Template"/>
      <sheetName val="InQuart BAL"/>
      <sheetName val="Dom Cell (IS)"/>
      <sheetName val="Master"/>
      <sheetName val="AUTOMAS"/>
      <sheetName val="MenuData"/>
      <sheetName val="Lead"/>
      <sheetName val="Material List "/>
      <sheetName val="Labour Rate "/>
      <sheetName val="(M+L)"/>
      <sheetName val="main"/>
      <sheetName val="Quarterlies_2000-01"/>
      <sheetName val="Quarterlies_2000"/>
      <sheetName val="Quarterlies_'99"/>
      <sheetName val="Value-wise_market_share"/>
      <sheetName val="sund__fasteners"/>
      <sheetName val="Tractor_market_share_analysis"/>
      <sheetName val="Basic_Statistics"/>
      <sheetName val="2-wheeler_Analysis"/>
      <sheetName val="Bajaj_Auto"/>
      <sheetName val="Amara_Raja"/>
      <sheetName val="2-wheeler_market_share_Analysis"/>
      <sheetName val="2-wheeler_Industry_Analysis"/>
      <sheetName val="Revised_Hero_Honda"/>
      <sheetName val="Sensitivity_Analysis-HHML"/>
      <sheetName val="Hero_Honda"/>
      <sheetName val="Freight_Data"/>
      <sheetName val="Munjal_Showa"/>
      <sheetName val="Rane_Madras"/>
      <sheetName val="Kinetic_Honda"/>
      <sheetName val="Project_Budget_Worksheet"/>
      <sheetName val="Request_"/>
      <sheetName val="RCC,Ret__Wall"/>
      <sheetName val="Corrupt_SSCI"/>
      <sheetName val="Monthly_Ship+Prod"/>
      <sheetName val="InQuart_BAL"/>
      <sheetName val="Dom_Cell_(IS)"/>
      <sheetName val="Material_List_"/>
      <sheetName val="Labour_Rate_"/>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Table"/>
      <sheetName val="Header"/>
      <sheetName val="Pending"/>
      <sheetName val="Index"/>
      <sheetName val="Snapshot"/>
      <sheetName val="update"/>
      <sheetName val="main"/>
      <sheetName val="qtr"/>
      <sheetName val="reference"/>
      <sheetName val="Financials"/>
      <sheetName val="Cost-sheet"/>
      <sheetName val="Ear"/>
      <sheetName val="Segmentwise"/>
      <sheetName val="Finished Goods"/>
      <sheetName val="Loans"/>
      <sheetName val="Depn"/>
      <sheetName val="Raw-Material"/>
      <sheetName val="Power Consp"/>
      <sheetName val="Taxes"/>
      <sheetName val="Investments"/>
      <sheetName val="comparative"/>
      <sheetName val="freight"/>
      <sheetName val="Consolidated"/>
      <sheetName val="Shareholding"/>
      <sheetName val="Power cost savings"/>
      <sheetName val="Invest"/>
      <sheetName val="Notes"/>
      <sheetName val="table"/>
      <sheetName val="Sheet1"/>
      <sheetName val="Inc Mod cigs"/>
      <sheetName val="bs_related"/>
      <sheetName val="sensity"/>
      <sheetName val="RBS"/>
      <sheetName val="Mar97"/>
      <sheetName val="Aladdin Macro1"/>
      <sheetName val="Operating Statist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
      <sheetName val="lp"/>
      <sheetName val="Update"/>
      <sheetName val="Header"/>
      <sheetName val="pl"/>
      <sheetName val="cement"/>
      <sheetName val="power"/>
      <sheetName val="sales"/>
      <sheetName val="BS"/>
      <sheetName val="Capex"/>
      <sheetName val="CF"/>
      <sheetName val="qtr"/>
      <sheetName val="2003"/>
      <sheetName val="2002"/>
      <sheetName val="2001"/>
      <sheetName val="ratios"/>
      <sheetName val="Valuation"/>
      <sheetName val="Shareholding"/>
      <sheetName val="directors"/>
      <sheetName val="plants"/>
      <sheetName val="share capital history"/>
      <sheetName val="general"/>
      <sheetName val="pl2"/>
      <sheetName val="old res"/>
      <sheetName val="result notes"/>
      <sheetName val="caz"/>
      <sheetName val="q caz"/>
      <sheetName val="pl_related"/>
      <sheetName val="STORY"/>
      <sheetName val="Event Details"/>
      <sheetName val="Financials"/>
      <sheetName val="Mico"/>
      <sheetName val="Master"/>
      <sheetName val="Income-Segment"/>
      <sheetName val="mna"/>
      <sheetName val="dcf"/>
      <sheetName val="Settings"/>
      <sheetName val="Operating Statistics"/>
      <sheetName val="bs_related"/>
      <sheetName val="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BS"/>
      <sheetName val="PL"/>
      <sheetName val="PL signg pg"/>
      <sheetName val="SOCE"/>
      <sheetName val="SOCE signg pg"/>
      <sheetName val="CFS"/>
      <sheetName val="CFS 2"/>
      <sheetName val="3-6"/>
      <sheetName val="6 discl"/>
      <sheetName val="7"/>
      <sheetName val="7 discl"/>
      <sheetName val="8-11"/>
      <sheetName val="IP"/>
      <sheetName val="PPE"/>
      <sheetName val="PPE 2"/>
      <sheetName val="Intangible"/>
      <sheetName val="Other assets"/>
      <sheetName val="Derivatives"/>
      <sheetName val="T&amp;OP"/>
      <sheetName val="Debt"/>
      <sheetName val="Debt (2)"/>
      <sheetName val="Borrowings"/>
      <sheetName val="20-22"/>
      <sheetName val="23-24"/>
      <sheetName val="24 disclosures"/>
      <sheetName val="25"/>
      <sheetName val="Equity"/>
      <sheetName val="R&amp;S"/>
      <sheetName val="P&amp;L notes"/>
      <sheetName val="Taxes"/>
      <sheetName val="Employee benefit"/>
      <sheetName val="Other notes"/>
      <sheetName val="Life Ins reco"/>
      <sheetName val="Life Ins reco 2"/>
      <sheetName val="Gen Ins reco"/>
      <sheetName val="Gen Ins reco 2"/>
      <sheetName val="Gen Ins reco 3"/>
      <sheetName val="Cap managmt"/>
      <sheetName val="ALM"/>
      <sheetName val="Fair value a"/>
      <sheetName val="Fair value b"/>
      <sheetName val="FRM"/>
      <sheetName val="FRM 2"/>
      <sheetName val="Liquidity Risk"/>
      <sheetName val="Concentration risk"/>
      <sheetName val="Securitisation"/>
      <sheetName val="Segment"/>
      <sheetName val="ESOP"/>
      <sheetName val="Related party"/>
      <sheetName val="Assets pledged"/>
      <sheetName val="Conso"/>
      <sheetName val="Offsetting"/>
      <sheetName val="extra"/>
      <sheetName val="Ind AS 101"/>
    </sheetNames>
    <sheetDataSet>
      <sheetData sheetId="0" refreshError="1"/>
      <sheetData sheetId="1" refreshError="1"/>
      <sheetData sheetId="2" refreshError="1">
        <row r="4">
          <cell r="F4" t="str">
            <v>(Rs. in crore)</v>
          </cell>
        </row>
        <row r="5">
          <cell r="E5" t="str">
            <v>As at
 March 31, 2018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ld"/>
      <sheetName val="RBS"/>
      <sheetName val="update"/>
      <sheetName val="Template"/>
      <sheetName val="Operating Statistics"/>
      <sheetName val="Inc Mod cigs"/>
      <sheetName val="bs_related"/>
      <sheetName val="sensity"/>
    </sheetNames>
    <sheetDataSet>
      <sheetData sheetId="0" refreshError="1">
        <row r="88">
          <cell r="A88" t="str">
            <v>Tobacco prices</v>
          </cell>
          <cell r="B88" t="str">
            <v>Karnataka</v>
          </cell>
          <cell r="C88" t="str">
            <v>% growth</v>
          </cell>
          <cell r="D88" t="str">
            <v>AP</v>
          </cell>
          <cell r="E88" t="str">
            <v>% growth</v>
          </cell>
        </row>
        <row r="89">
          <cell r="A89">
            <v>1984</v>
          </cell>
          <cell r="B89">
            <v>13.45</v>
          </cell>
        </row>
        <row r="90">
          <cell r="A90">
            <v>1985</v>
          </cell>
          <cell r="B90">
            <v>11.08</v>
          </cell>
          <cell r="C90">
            <v>-0.17620817843866166</v>
          </cell>
          <cell r="D90">
            <v>10.29</v>
          </cell>
        </row>
        <row r="91">
          <cell r="A91">
            <v>1986</v>
          </cell>
          <cell r="B91">
            <v>11.79</v>
          </cell>
          <cell r="C91">
            <v>6.4079422382671503E-2</v>
          </cell>
          <cell r="D91">
            <v>12.49</v>
          </cell>
          <cell r="E91">
            <v>0.21379980563654044</v>
          </cell>
        </row>
        <row r="92">
          <cell r="A92">
            <v>1987</v>
          </cell>
          <cell r="B92">
            <v>10.25</v>
          </cell>
          <cell r="C92">
            <v>-0.13061916878710766</v>
          </cell>
          <cell r="D92">
            <v>8.2100000000000009</v>
          </cell>
          <cell r="E92">
            <v>-0.34267413931144908</v>
          </cell>
        </row>
        <row r="93">
          <cell r="A93">
            <v>1988</v>
          </cell>
          <cell r="B93">
            <v>21.61</v>
          </cell>
          <cell r="C93">
            <v>1.1082926829268294</v>
          </cell>
          <cell r="D93">
            <v>16.329999999999998</v>
          </cell>
          <cell r="E93">
            <v>0.98903775883069378</v>
          </cell>
        </row>
        <row r="94">
          <cell r="A94">
            <v>1989</v>
          </cell>
          <cell r="B94">
            <v>19.53</v>
          </cell>
          <cell r="C94">
            <v>-9.6251735307727793E-2</v>
          </cell>
          <cell r="D94">
            <v>16.66</v>
          </cell>
          <cell r="E94">
            <v>2.0208205756276909E-2</v>
          </cell>
        </row>
        <row r="95">
          <cell r="A95">
            <v>1990</v>
          </cell>
          <cell r="B95">
            <v>26.44</v>
          </cell>
          <cell r="C95">
            <v>0.35381464413722474</v>
          </cell>
          <cell r="D95">
            <v>14.69</v>
          </cell>
          <cell r="E95">
            <v>-0.11824729891956787</v>
          </cell>
        </row>
        <row r="96">
          <cell r="A96">
            <v>1991</v>
          </cell>
          <cell r="B96">
            <v>42.13</v>
          </cell>
          <cell r="C96">
            <v>0.59341906202723149</v>
          </cell>
          <cell r="D96">
            <v>33</v>
          </cell>
          <cell r="E96">
            <v>1.24642614023145</v>
          </cell>
        </row>
        <row r="97">
          <cell r="A97">
            <v>1992</v>
          </cell>
          <cell r="B97">
            <v>26.52</v>
          </cell>
          <cell r="C97">
            <v>-0.37051981960598157</v>
          </cell>
          <cell r="D97">
            <v>27.63</v>
          </cell>
          <cell r="E97">
            <v>-0.16272727272727272</v>
          </cell>
        </row>
        <row r="98">
          <cell r="A98">
            <v>1993</v>
          </cell>
          <cell r="B98">
            <v>20.77</v>
          </cell>
          <cell r="C98">
            <v>-0.21681749622926094</v>
          </cell>
          <cell r="D98">
            <v>20.74</v>
          </cell>
          <cell r="E98">
            <v>-0.24936663047412233</v>
          </cell>
        </row>
        <row r="99">
          <cell r="A99">
            <v>1994</v>
          </cell>
          <cell r="B99">
            <v>25.3</v>
          </cell>
          <cell r="C99">
            <v>0.21810303322099189</v>
          </cell>
          <cell r="D99">
            <v>20.95</v>
          </cell>
          <cell r="E99">
            <v>1.0125361620057838E-2</v>
          </cell>
        </row>
        <row r="100">
          <cell r="A100">
            <v>1995</v>
          </cell>
          <cell r="B100">
            <v>45.06</v>
          </cell>
          <cell r="C100">
            <v>0.78102766798418966</v>
          </cell>
          <cell r="D100">
            <v>25.62</v>
          </cell>
          <cell r="E100">
            <v>0.22291169451073989</v>
          </cell>
        </row>
        <row r="101">
          <cell r="A101">
            <v>1996</v>
          </cell>
          <cell r="B101">
            <v>53.59</v>
          </cell>
          <cell r="C101">
            <v>0.18930315135375064</v>
          </cell>
          <cell r="D101">
            <v>33.03</v>
          </cell>
          <cell r="E101">
            <v>0.28922716627634659</v>
          </cell>
        </row>
        <row r="102">
          <cell r="A102" t="str">
            <v>1997F</v>
          </cell>
          <cell r="B102">
            <v>48.95</v>
          </cell>
          <cell r="C102">
            <v>-8.6583317783168523E-2</v>
          </cell>
          <cell r="D102">
            <v>38.43</v>
          </cell>
          <cell r="E102">
            <v>0.1634877384196185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TDSheet"/>
      <sheetName val="param"/>
      <sheetName val="outPut"/>
    </sheetNames>
    <sheetDataSet>
      <sheetData sheetId="0"/>
      <sheetData sheetId="1"/>
      <sheetData sheetId="2">
        <row r="95">
          <cell r="IO95" t="str">
            <v>ANDAMAN &amp; NICOBAR</v>
          </cell>
        </row>
        <row r="96">
          <cell r="IO96" t="str">
            <v>ANDHRA PRADESH</v>
          </cell>
        </row>
        <row r="97">
          <cell r="IO97" t="str">
            <v>ARUNACHAL PRADESH</v>
          </cell>
        </row>
        <row r="98">
          <cell r="IO98" t="str">
            <v>ASSAM</v>
          </cell>
        </row>
        <row r="99">
          <cell r="IO99" t="str">
            <v>BIHAR</v>
          </cell>
        </row>
        <row r="100">
          <cell r="IO100" t="str">
            <v>CHANDIGARH</v>
          </cell>
        </row>
        <row r="101">
          <cell r="IO101" t="str">
            <v>CHATTISGARH</v>
          </cell>
        </row>
        <row r="102">
          <cell r="IO102" t="str">
            <v>DADRA AND NAGER HAVELI</v>
          </cell>
        </row>
        <row r="103">
          <cell r="IO103" t="str">
            <v>DAMAN &amp; DIU</v>
          </cell>
        </row>
        <row r="104">
          <cell r="IO104" t="str">
            <v>DELHI</v>
          </cell>
        </row>
        <row r="105">
          <cell r="IO105" t="str">
            <v>GOA</v>
          </cell>
        </row>
        <row r="106">
          <cell r="IO106" t="str">
            <v>GUJARAT</v>
          </cell>
        </row>
        <row r="107">
          <cell r="IO107" t="str">
            <v>HARYANA</v>
          </cell>
        </row>
        <row r="108">
          <cell r="IO108" t="str">
            <v>HIMACHAL PRADESH</v>
          </cell>
        </row>
        <row r="109">
          <cell r="IO109" t="str">
            <v>JAMMU &amp; KASHMIR</v>
          </cell>
        </row>
        <row r="110">
          <cell r="IO110" t="str">
            <v>JHARKHAND</v>
          </cell>
        </row>
        <row r="111">
          <cell r="IO111" t="str">
            <v>KARNATAKA</v>
          </cell>
        </row>
        <row r="112">
          <cell r="IO112" t="str">
            <v>KERALA</v>
          </cell>
        </row>
        <row r="113">
          <cell r="IO113" t="str">
            <v>LAKHSWADEEP</v>
          </cell>
        </row>
        <row r="114">
          <cell r="IO114" t="str">
            <v>MADHYA PRADESH</v>
          </cell>
        </row>
        <row r="115">
          <cell r="IO115" t="str">
            <v>MAHARASHTRA</v>
          </cell>
        </row>
        <row r="116">
          <cell r="IO116" t="str">
            <v>MANIPUR</v>
          </cell>
        </row>
        <row r="117">
          <cell r="IO117" t="str">
            <v>MEGHALAYA</v>
          </cell>
        </row>
        <row r="118">
          <cell r="IO118" t="str">
            <v>MIZORAM</v>
          </cell>
        </row>
        <row r="119">
          <cell r="IO119" t="str">
            <v>NAGALAND</v>
          </cell>
        </row>
        <row r="120">
          <cell r="IO120" t="str">
            <v>ORISSA</v>
          </cell>
        </row>
        <row r="121">
          <cell r="IO121" t="str">
            <v>OVERSEAS</v>
          </cell>
        </row>
        <row r="122">
          <cell r="IO122" t="str">
            <v>PONDICHERRY</v>
          </cell>
        </row>
        <row r="123">
          <cell r="IO123" t="str">
            <v>PUNJAB</v>
          </cell>
        </row>
        <row r="124">
          <cell r="IO124" t="str">
            <v>RAJASTHAN</v>
          </cell>
        </row>
        <row r="125">
          <cell r="IO125" t="str">
            <v>SIKKIM</v>
          </cell>
        </row>
        <row r="126">
          <cell r="IO126" t="str">
            <v>TAMIL NADU</v>
          </cell>
        </row>
        <row r="127">
          <cell r="IO127" t="str">
            <v>TRIPURA</v>
          </cell>
        </row>
        <row r="128">
          <cell r="IO128" t="str">
            <v>UTTAR PRADESH</v>
          </cell>
        </row>
        <row r="129">
          <cell r="IO129" t="str">
            <v>UTTARANCHAL</v>
          </cell>
        </row>
        <row r="130">
          <cell r="IO130" t="str">
            <v>WEST BENGAL</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Y98" t="str">
            <v>WK Count</v>
          </cell>
          <cell r="Z98" t="str">
            <v>Total Days</v>
          </cell>
        </row>
        <row r="99">
          <cell r="A99" t="str">
            <v>PREP</v>
          </cell>
          <cell r="F99" t="str">
            <v>ANIMATION</v>
          </cell>
          <cell r="I99" t="str">
            <v>INK &amp; PAINT</v>
          </cell>
          <cell r="L99" t="str">
            <v>ALPHA</v>
          </cell>
          <cell r="N99" t="str">
            <v>BETA</v>
          </cell>
          <cell r="P99" t="str">
            <v>RTM</v>
          </cell>
          <cell r="Y99">
            <v>14</v>
          </cell>
          <cell r="Z99">
            <v>94.5</v>
          </cell>
        </row>
        <row r="100">
          <cell r="A100" t="str">
            <v>PREP</v>
          </cell>
          <cell r="F100" t="str">
            <v>ANIMATION</v>
          </cell>
          <cell r="I100" t="str">
            <v>INK &amp; PAINT</v>
          </cell>
          <cell r="L100" t="str">
            <v>ALPHA</v>
          </cell>
          <cell r="N100" t="str">
            <v>BETA</v>
          </cell>
          <cell r="P100" t="str">
            <v>RTM</v>
          </cell>
          <cell r="Y100">
            <v>12</v>
          </cell>
          <cell r="Z100">
            <v>85.399999999999991</v>
          </cell>
        </row>
        <row r="110">
          <cell r="A110" t="str">
            <v>Wks</v>
          </cell>
          <cell r="B110" t="str">
            <v>Days</v>
          </cell>
          <cell r="F110" t="str">
            <v>Wks</v>
          </cell>
          <cell r="G110" t="str">
            <v>Days</v>
          </cell>
          <cell r="H110" t="str">
            <v>Frames</v>
          </cell>
          <cell r="I110" t="str">
            <v>Wks</v>
          </cell>
          <cell r="J110" t="str">
            <v>Days</v>
          </cell>
          <cell r="Y110">
            <v>11</v>
          </cell>
          <cell r="Z110">
            <v>83.666666666666671</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Y111">
            <v>11</v>
          </cell>
          <cell r="Z111">
            <v>77.599999999999994</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Y112">
            <v>5</v>
          </cell>
          <cell r="Z112">
            <v>53.666666666666671</v>
          </cell>
        </row>
        <row r="136">
          <cell r="Y136">
            <v>119</v>
          </cell>
          <cell r="Z136">
            <v>44.722222222222229</v>
          </cell>
        </row>
        <row r="137">
          <cell r="Y137">
            <v>119</v>
          </cell>
          <cell r="Z137">
            <v>39.666666666666671</v>
          </cell>
        </row>
        <row r="141">
          <cell r="N141" t="str">
            <v>ENGINEERING</v>
          </cell>
          <cell r="Y141" t="str">
            <v>WK Count</v>
          </cell>
          <cell r="Z141" t="str">
            <v>Total Days</v>
          </cell>
        </row>
        <row r="142">
          <cell r="N142" t="str">
            <v>ENGINEERING</v>
          </cell>
          <cell r="Y142" t="str">
            <v>WK Count</v>
          </cell>
          <cell r="Z142" t="str">
            <v>Total Days</v>
          </cell>
        </row>
        <row r="143">
          <cell r="A143" t="str">
            <v>PREP</v>
          </cell>
          <cell r="F143" t="str">
            <v>ANIMATION</v>
          </cell>
          <cell r="I143" t="str">
            <v>INK &amp; PAINT</v>
          </cell>
          <cell r="L143" t="str">
            <v>ALPHA</v>
          </cell>
          <cell r="N143" t="str">
            <v>BETA</v>
          </cell>
          <cell r="P143" t="str">
            <v>RTM</v>
          </cell>
          <cell r="Y143">
            <v>0</v>
          </cell>
          <cell r="Z143" t="e">
            <v>#REF!</v>
          </cell>
        </row>
        <row r="144">
          <cell r="A144" t="str">
            <v>PREP</v>
          </cell>
          <cell r="F144" t="str">
            <v>ANIMATION</v>
          </cell>
          <cell r="I144" t="str">
            <v>INK &amp; PAINT</v>
          </cell>
          <cell r="L144" t="str">
            <v>ALPHA</v>
          </cell>
          <cell r="N144" t="str">
            <v>BETA</v>
          </cell>
          <cell r="P144" t="str">
            <v>RTM</v>
          </cell>
          <cell r="Y144">
            <v>0</v>
          </cell>
          <cell r="Z144" t="e">
            <v>#REF!</v>
          </cell>
        </row>
        <row r="165">
          <cell r="Y165" t="e">
            <v>#REF!</v>
          </cell>
          <cell r="Z165" t="e">
            <v>#REF!</v>
          </cell>
        </row>
        <row r="166">
          <cell r="Y166" t="e">
            <v>#REF!</v>
          </cell>
          <cell r="Z166" t="e">
            <v>#REF!</v>
          </cell>
        </row>
        <row r="169">
          <cell r="N169" t="str">
            <v>ENGINEERING</v>
          </cell>
          <cell r="Y169" t="str">
            <v>WK Count</v>
          </cell>
          <cell r="Z169" t="str">
            <v>Total Days</v>
          </cell>
        </row>
        <row r="170">
          <cell r="N170" t="str">
            <v>ENGINEERING</v>
          </cell>
          <cell r="Y170" t="str">
            <v>WK Count</v>
          </cell>
          <cell r="Z170" t="str">
            <v>Total Days</v>
          </cell>
        </row>
        <row r="171">
          <cell r="A171" t="str">
            <v>PREP</v>
          </cell>
          <cell r="F171" t="str">
            <v>ANIMATION</v>
          </cell>
          <cell r="I171" t="str">
            <v>INK &amp; PAINT</v>
          </cell>
          <cell r="L171" t="str">
            <v>ALPHA</v>
          </cell>
          <cell r="N171" t="str">
            <v>BETA</v>
          </cell>
          <cell r="P171" t="str">
            <v>RTM</v>
          </cell>
          <cell r="Y171">
            <v>9</v>
          </cell>
          <cell r="Z171">
            <v>65.73384999999999</v>
          </cell>
        </row>
        <row r="172">
          <cell r="A172" t="str">
            <v>PREP</v>
          </cell>
          <cell r="F172" t="str">
            <v>ANIMATION</v>
          </cell>
          <cell r="I172" t="str">
            <v>INK &amp; PAINT</v>
          </cell>
          <cell r="L172" t="str">
            <v>ALPHA</v>
          </cell>
          <cell r="N172" t="str">
            <v>BETA</v>
          </cell>
          <cell r="P172" t="str">
            <v>RTM</v>
          </cell>
          <cell r="Y172">
            <v>9</v>
          </cell>
          <cell r="Z172">
            <v>65.73384999999999</v>
          </cell>
        </row>
        <row r="182">
          <cell r="A182" t="str">
            <v>Wks</v>
          </cell>
          <cell r="B182" t="str">
            <v>Days</v>
          </cell>
          <cell r="F182" t="str">
            <v>Wks</v>
          </cell>
          <cell r="G182" t="str">
            <v>Days</v>
          </cell>
          <cell r="H182" t="str">
            <v>Frames</v>
          </cell>
          <cell r="I182" t="str">
            <v>Wks</v>
          </cell>
          <cell r="J182" t="str">
            <v>Days</v>
          </cell>
          <cell r="Y182">
            <v>12</v>
          </cell>
          <cell r="Z182">
            <v>57.591386666666665</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Y183">
            <v>12</v>
          </cell>
          <cell r="Z183">
            <v>57.591386666666665</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Y184">
            <v>8</v>
          </cell>
          <cell r="Z184">
            <v>36.992822222222223</v>
          </cell>
        </row>
        <row r="206">
          <cell r="Y206">
            <v>126</v>
          </cell>
          <cell r="Z206">
            <v>22.992822222222223</v>
          </cell>
        </row>
        <row r="207">
          <cell r="Y207">
            <v>126</v>
          </cell>
          <cell r="Z207">
            <v>22.992822222222223</v>
          </cell>
        </row>
        <row r="210">
          <cell r="N210" t="str">
            <v>ENGINEERING</v>
          </cell>
          <cell r="Y210" t="str">
            <v>WK Count</v>
          </cell>
          <cell r="Z210" t="str">
            <v>Total Days</v>
          </cell>
        </row>
        <row r="211">
          <cell r="N211" t="str">
            <v>ENGINEERING</v>
          </cell>
          <cell r="Y211" t="str">
            <v>WK Count</v>
          </cell>
          <cell r="Z211" t="str">
            <v>Total Days</v>
          </cell>
        </row>
        <row r="212">
          <cell r="A212" t="str">
            <v>PREP</v>
          </cell>
          <cell r="F212" t="str">
            <v>ANIMATION</v>
          </cell>
          <cell r="I212" t="str">
            <v>INK &amp; PAINT</v>
          </cell>
          <cell r="L212" t="str">
            <v>ALPHA</v>
          </cell>
          <cell r="N212" t="str">
            <v>BETA</v>
          </cell>
          <cell r="P212" t="str">
            <v>RTM</v>
          </cell>
          <cell r="Y212">
            <v>9</v>
          </cell>
          <cell r="Z212">
            <v>57.220141999999996</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Y213">
            <v>9</v>
          </cell>
          <cell r="Z213">
            <v>57.220141999999996</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Y214">
            <v>11</v>
          </cell>
          <cell r="Z214">
            <v>73.220141999999996</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Y215">
            <v>8</v>
          </cell>
          <cell r="Z215">
            <v>57.220141999999996</v>
          </cell>
        </row>
        <row r="227">
          <cell r="Y227">
            <v>119</v>
          </cell>
          <cell r="Z227">
            <v>43.220141999999996</v>
          </cell>
        </row>
        <row r="228">
          <cell r="Y228">
            <v>119</v>
          </cell>
          <cell r="Z228">
            <v>43.220141999999996</v>
          </cell>
        </row>
        <row r="231">
          <cell r="N231" t="str">
            <v>ENGINEERING</v>
          </cell>
          <cell r="Y231" t="str">
            <v>WK Count</v>
          </cell>
          <cell r="Z231" t="str">
            <v>Total Days</v>
          </cell>
        </row>
        <row r="232">
          <cell r="N232" t="str">
            <v>ENGINEERING</v>
          </cell>
          <cell r="Y232" t="str">
            <v>WK Count</v>
          </cell>
          <cell r="Z232" t="str">
            <v>Total Days</v>
          </cell>
        </row>
        <row r="233">
          <cell r="A233" t="str">
            <v>PREP</v>
          </cell>
          <cell r="F233" t="str">
            <v>ANIMATION</v>
          </cell>
          <cell r="I233" t="str">
            <v>INK &amp; PAINT</v>
          </cell>
          <cell r="L233" t="str">
            <v>ALPHA</v>
          </cell>
          <cell r="N233" t="str">
            <v>BETA</v>
          </cell>
          <cell r="P233" t="str">
            <v>RTM</v>
          </cell>
          <cell r="Y233">
            <v>16</v>
          </cell>
          <cell r="Z233">
            <v>112</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Y234">
            <v>16</v>
          </cell>
          <cell r="Z234">
            <v>112</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Y235">
            <v>19</v>
          </cell>
          <cell r="Z235">
            <v>128</v>
          </cell>
        </row>
        <row r="236">
          <cell r="A236">
            <v>14</v>
          </cell>
          <cell r="B236">
            <v>112</v>
          </cell>
          <cell r="F236">
            <v>14</v>
          </cell>
          <cell r="G236">
            <v>128</v>
          </cell>
          <cell r="H236">
            <v>7000</v>
          </cell>
          <cell r="I236">
            <v>14</v>
          </cell>
          <cell r="J236">
            <v>112</v>
          </cell>
          <cell r="K236">
            <v>21</v>
          </cell>
          <cell r="M236">
            <v>29</v>
          </cell>
          <cell r="O236">
            <v>29</v>
          </cell>
          <cell r="Q236">
            <v>29</v>
          </cell>
          <cell r="Y236">
            <v>16</v>
          </cell>
          <cell r="Z236">
            <v>112</v>
          </cell>
        </row>
        <row r="248">
          <cell r="Y248">
            <v>175</v>
          </cell>
          <cell r="Z248">
            <v>98</v>
          </cell>
        </row>
        <row r="249">
          <cell r="Y249">
            <v>175</v>
          </cell>
          <cell r="Z249">
            <v>98</v>
          </cell>
        </row>
        <row r="252">
          <cell r="N252" t="str">
            <v>ENGINEERING</v>
          </cell>
          <cell r="Y252" t="str">
            <v>WK Count</v>
          </cell>
          <cell r="Z252" t="str">
            <v>Total Days</v>
          </cell>
        </row>
        <row r="253">
          <cell r="N253" t="str">
            <v>ENGINEERING</v>
          </cell>
          <cell r="Y253" t="str">
            <v>WK Count</v>
          </cell>
          <cell r="Z253" t="str">
            <v>Total Days</v>
          </cell>
        </row>
        <row r="254">
          <cell r="A254" t="str">
            <v>PREP</v>
          </cell>
          <cell r="F254" t="str">
            <v>ANIMATION</v>
          </cell>
          <cell r="I254" t="str">
            <v>INK &amp; PAINT</v>
          </cell>
          <cell r="L254" t="str">
            <v>ALPHA</v>
          </cell>
          <cell r="N254" t="str">
            <v>BETA</v>
          </cell>
          <cell r="P254" t="str">
            <v>RTM</v>
          </cell>
          <cell r="Y254">
            <v>12</v>
          </cell>
          <cell r="Z254">
            <v>77.068739999999991</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Y255">
            <v>12</v>
          </cell>
          <cell r="Z255">
            <v>77.068739999999991</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Y256">
            <v>14</v>
          </cell>
          <cell r="Z256">
            <v>93.068739999999991</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Y257">
            <v>11</v>
          </cell>
          <cell r="Z257">
            <v>77.068739999999991</v>
          </cell>
        </row>
        <row r="269">
          <cell r="Y269">
            <v>140</v>
          </cell>
          <cell r="Z269">
            <v>63.068739999999991</v>
          </cell>
        </row>
        <row r="270">
          <cell r="Y270">
            <v>140</v>
          </cell>
          <cell r="Z270">
            <v>63.068739999999991</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_3_4_5"/>
      <sheetName val="PS TB"/>
      <sheetName val="TRIAL"/>
      <sheetName val="OUTENTRIES"/>
      <sheetName val="P&amp;L"/>
      <sheetName val="BS"/>
      <sheetName val="SCH_1_2"/>
      <sheetName val="SCH_6"/>
      <sheetName val="SCH_7_8"/>
      <sheetName val="SCH_9_10"/>
      <sheetName val="SCH_11 TO 14"/>
      <sheetName val="SCH_15 TO 18"/>
      <sheetName val="Sale &amp; Other Income"/>
      <sheetName val="Personnel Cost"/>
      <sheetName val="SG&amp;A"/>
      <sheetName val="NETOFF "/>
      <sheetName val="Interest"/>
      <sheetName val="CAPITAL"/>
      <sheetName val="INVENTORIES"/>
      <sheetName val="AGEWISE"/>
      <sheetName val="DRSSUM"/>
      <sheetName val="CASH &amp; BANK "/>
      <sheetName val="ADVANCE "/>
      <sheetName val="CL"/>
      <sheetName val="Provisions"/>
      <sheetName val="TAX &amp; TDS"/>
      <sheetName val="CASHFLOW-kpmg"/>
      <sheetName val="ANNEXURE-kpmg"/>
      <sheetName val="Diff"/>
      <sheetName val="Notes(1)"/>
      <sheetName val="Notes"/>
      <sheetName val="CASHFLOW"/>
      <sheetName val="ANNEXURE"/>
      <sheetName val="comparison"/>
      <sheetName val="P&amp;L Review"/>
      <sheetName val="salary analysis"/>
      <sheetName val="BS Review"/>
      <sheetName val="cap review"/>
      <sheetName val="Final 2001 TB"/>
      <sheetName val="Sub-Cont Rev"/>
    </sheetNames>
    <sheetDataSet>
      <sheetData sheetId="0" refreshError="1"/>
      <sheetData sheetId="1"/>
      <sheetData sheetId="2"/>
      <sheetData sheetId="3"/>
      <sheetData sheetId="4" refreshError="1"/>
      <sheetData sheetId="5" refreshError="1"/>
      <sheetData sheetId="6"/>
      <sheetData sheetId="7"/>
      <sheetData sheetId="8"/>
      <sheetData sheetId="9" refreshError="1"/>
      <sheetData sheetId="10" refreshError="1"/>
      <sheetData sheetId="11"/>
      <sheetData sheetId="12"/>
      <sheetData sheetId="13" refreshError="1"/>
      <sheetData sheetId="14"/>
      <sheetData sheetId="15"/>
      <sheetData sheetId="16" refreshError="1"/>
      <sheetData sheetId="17"/>
      <sheetData sheetId="18"/>
      <sheetData sheetId="19"/>
      <sheetData sheetId="20"/>
      <sheetData sheetId="21" refreshError="1"/>
      <sheetData sheetId="22"/>
      <sheetData sheetId="23" refreshError="1"/>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ewoo"/>
      <sheetName val="Incremental analysis"/>
      <sheetName val="Financials"/>
      <sheetName val="Header"/>
      <sheetName val="InqUPDATE"/>
      <sheetName val="InQuarts"/>
      <sheetName val="InQPL"/>
      <sheetName val="QTR"/>
      <sheetName val="Monthly"/>
      <sheetName val="Charts"/>
      <sheetName val="InQBS"/>
      <sheetName val="InQRatios"/>
      <sheetName val="Model"/>
      <sheetName val="Rel Val"/>
      <sheetName val="Schedules"/>
      <sheetName val="Car Financials"/>
      <sheetName val="Analysis-"/>
      <sheetName val="CV Financials"/>
      <sheetName val="Fundaes"/>
      <sheetName val="Ques"/>
      <sheetName val="region"/>
      <sheetName val="Sheet1"/>
      <sheetName val="p&amp;l"/>
      <sheetName val="Template"/>
      <sheetName val="NIRAJ"/>
      <sheetName val="Internet"/>
      <sheetName val="Tata Engineering"/>
      <sheetName val="Old"/>
      <sheetName val="Stand alone Main"/>
      <sheetName val="Indian camelot"/>
      <sheetName val="Consolidated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Office Furniture- client"/>
      <sheetName val="Office Equipment-client"/>
      <sheetName val="Matrix"/>
      <sheetName val="FA_Final_Schedule"/>
      <sheetName val="FA_register-copy"/>
      <sheetName val="Fixed_asset_register"/>
      <sheetName val="Add__vehicle"/>
      <sheetName val="Add-Pl__&amp;_Mach"/>
      <sheetName val="Add-Off_Eqp"/>
      <sheetName val="ADD-Furn_"/>
      <sheetName val="FNDWRR_(2)"/>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inancials"/>
      <sheetName val="Model (Not Merged)"/>
      <sheetName val="Database"/>
      <sheetName val="Operating Statistics"/>
      <sheetName val="Global Assmptions"/>
      <sheetName val="jobhist"/>
      <sheetName val="update"/>
      <sheetName val="Template"/>
      <sheetName val="Quarterly"/>
      <sheetName val="VALUE2_5"/>
    </sheetNames>
    <sheetDataSet>
      <sheetData sheetId="0" refreshError="1">
        <row r="16">
          <cell r="E16">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FA 31.03.05"/>
      <sheetName val="P&amp;L, Balance sheet"/>
      <sheetName val="Assets details"/>
      <sheetName val="Profit &amp; Loss Schedules"/>
      <sheetName val="P&amp;L Details 04-05"/>
      <sheetName val="SAP P&amp;L"/>
      <sheetName val="Revenue Details"/>
      <sheetName val="Balance Sheet Schedules"/>
      <sheetName val="Balance Sheet Details"/>
      <sheetName val="A&amp;L Master"/>
      <sheetName val="CWIP"/>
      <sheetName val="Prepaid"/>
      <sheetName val="Investment"/>
      <sheetName val="Creditors"/>
      <sheetName val="Outstanding Liabilities"/>
      <sheetName val="OAR"/>
      <sheetName val="CRS master"/>
      <sheetName val="revenue projectwise"/>
      <sheetName val="Sep WorkSheet"/>
    </sheetNames>
    <sheetDataSet>
      <sheetData sheetId="0" refreshError="1"/>
      <sheetData sheetId="1" refreshError="1"/>
      <sheetData sheetId="2" refreshError="1">
        <row r="14">
          <cell r="F14" t="e">
            <v>#REF!</v>
          </cell>
          <cell r="G14" t="e">
            <v>#REF!</v>
          </cell>
          <cell r="H14" t="e">
            <v>#REF!</v>
          </cell>
          <cell r="I14" t="e">
            <v>#REF!</v>
          </cell>
          <cell r="J14" t="e">
            <v>#REF!</v>
          </cell>
          <cell r="K14" t="e">
            <v>#REF!</v>
          </cell>
          <cell r="L14" t="e">
            <v>#REF!</v>
          </cell>
          <cell r="M14" t="e">
            <v>#REF!</v>
          </cell>
        </row>
        <row r="43">
          <cell r="E43">
            <v>0</v>
          </cell>
        </row>
        <row r="44">
          <cell r="C44" t="str">
            <v xml:space="preserve">4. Miscellaneous Expenditure ( to the extent not written </v>
          </cell>
          <cell r="E44">
            <v>0</v>
          </cell>
          <cell r="F44">
            <v>0</v>
          </cell>
          <cell r="G44">
            <v>0</v>
          </cell>
          <cell r="H44">
            <v>0</v>
          </cell>
          <cell r="I44">
            <v>0</v>
          </cell>
          <cell r="J44">
            <v>0</v>
          </cell>
          <cell r="K44">
            <v>0</v>
          </cell>
          <cell r="L44">
            <v>0</v>
          </cell>
          <cell r="M44">
            <v>0</v>
          </cell>
        </row>
        <row r="196">
          <cell r="A196" t="str">
            <v>info.</v>
          </cell>
          <cell r="B196" t="str">
            <v>(I) Aggregate of quoted investments    - at cost</v>
          </cell>
          <cell r="E196">
            <v>0</v>
          </cell>
        </row>
        <row r="197">
          <cell r="C197" t="str">
            <v xml:space="preserve">                                                  - at market value</v>
          </cell>
          <cell r="E197">
            <v>0</v>
          </cell>
        </row>
        <row r="198">
          <cell r="E198">
            <v>0</v>
          </cell>
        </row>
        <row r="249">
          <cell r="E249">
            <v>0</v>
          </cell>
        </row>
        <row r="250">
          <cell r="E250">
            <v>0</v>
          </cell>
        </row>
        <row r="296">
          <cell r="E296">
            <v>0</v>
          </cell>
        </row>
        <row r="297">
          <cell r="E297">
            <v>0</v>
          </cell>
        </row>
        <row r="298">
          <cell r="E298">
            <v>0</v>
          </cell>
        </row>
        <row r="299">
          <cell r="E299">
            <v>0</v>
          </cell>
        </row>
        <row r="300">
          <cell r="E30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11"/>
  <sheetViews>
    <sheetView showGridLines="0" tabSelected="1" zoomScale="85" zoomScaleNormal="85" workbookViewId="0">
      <pane xSplit="2" ySplit="3" topLeftCell="C4" activePane="bottomRight" state="frozen"/>
      <selection pane="topRight" activeCell="C1" sqref="C1"/>
      <selection pane="bottomLeft" activeCell="A4" sqref="A4"/>
      <selection pane="bottomRight" activeCell="D12" sqref="D12"/>
    </sheetView>
  </sheetViews>
  <sheetFormatPr defaultColWidth="9.1796875" defaultRowHeight="14.5"/>
  <cols>
    <col min="1" max="1" width="4.1796875" style="34" customWidth="1"/>
    <col min="2" max="2" width="39.54296875" style="34" customWidth="1"/>
    <col min="3" max="3" width="13.453125" style="12" customWidth="1"/>
    <col min="4" max="6" width="10" style="12" bestFit="1" customWidth="1"/>
    <col min="7" max="8" width="13.453125" style="12" customWidth="1"/>
    <col min="9" max="16384" width="9.1796875" style="34"/>
  </cols>
  <sheetData>
    <row r="1" spans="2:9" ht="8.25" customHeight="1">
      <c r="B1" s="33"/>
      <c r="C1" s="27"/>
      <c r="D1" s="27"/>
      <c r="E1" s="27"/>
      <c r="F1" s="27"/>
      <c r="G1" s="27"/>
      <c r="H1" s="27"/>
    </row>
    <row r="2" spans="2:9" ht="15" customHeight="1">
      <c r="B2" s="1"/>
      <c r="C2" s="221" t="s">
        <v>152</v>
      </c>
      <c r="D2" s="221"/>
      <c r="E2" s="221"/>
      <c r="F2" s="221"/>
      <c r="G2" s="221" t="s">
        <v>171</v>
      </c>
      <c r="H2" s="221"/>
    </row>
    <row r="3" spans="2:9" s="26" customFormat="1">
      <c r="B3" s="1"/>
      <c r="C3" s="69" t="s">
        <v>153</v>
      </c>
      <c r="D3" s="69" t="s">
        <v>158</v>
      </c>
      <c r="E3" s="69" t="s">
        <v>161</v>
      </c>
      <c r="F3" s="69" t="s">
        <v>163</v>
      </c>
      <c r="G3" s="70" t="s">
        <v>170</v>
      </c>
      <c r="H3" s="70" t="s">
        <v>184</v>
      </c>
    </row>
    <row r="4" spans="2:9">
      <c r="B4" s="35" t="s">
        <v>154</v>
      </c>
      <c r="C4" s="13" t="s">
        <v>64</v>
      </c>
      <c r="D4" s="13" t="s">
        <v>64</v>
      </c>
      <c r="E4" s="13" t="s">
        <v>64</v>
      </c>
      <c r="F4" s="13" t="s">
        <v>64</v>
      </c>
      <c r="G4" s="13" t="s">
        <v>64</v>
      </c>
      <c r="H4" s="13"/>
    </row>
    <row r="5" spans="2:9" s="37" customFormat="1">
      <c r="B5" s="36" t="s">
        <v>0</v>
      </c>
      <c r="C5" s="28">
        <v>8000</v>
      </c>
      <c r="D5" s="28">
        <v>14076</v>
      </c>
      <c r="E5" s="28">
        <v>11645</v>
      </c>
      <c r="F5" s="28">
        <v>10959</v>
      </c>
      <c r="G5" s="28">
        <v>16068.536983135722</v>
      </c>
      <c r="H5" s="28">
        <v>17110.125558719617</v>
      </c>
    </row>
    <row r="6" spans="2:9" s="37" customFormat="1">
      <c r="B6" s="36" t="s">
        <v>37</v>
      </c>
      <c r="C6" s="28">
        <v>818</v>
      </c>
      <c r="D6" s="28">
        <v>6085</v>
      </c>
      <c r="E6" s="28">
        <v>3090</v>
      </c>
      <c r="F6" s="28">
        <v>2455</v>
      </c>
      <c r="G6" s="28">
        <v>6379</v>
      </c>
      <c r="H6" s="28">
        <v>6559.7199535659574</v>
      </c>
    </row>
    <row r="7" spans="2:9" s="39" customFormat="1">
      <c r="B7" s="36" t="s">
        <v>111</v>
      </c>
      <c r="C7" s="28">
        <v>1888</v>
      </c>
      <c r="D7" s="28">
        <v>2280</v>
      </c>
      <c r="E7" s="28">
        <v>2291</v>
      </c>
      <c r="F7" s="28">
        <v>2326.2000000000003</v>
      </c>
      <c r="G7" s="28">
        <v>2440.4370456369916</v>
      </c>
      <c r="H7" s="28">
        <v>2884.1341601305521</v>
      </c>
    </row>
    <row r="8" spans="2:9" s="37" customFormat="1">
      <c r="B8" s="36" t="s">
        <v>110</v>
      </c>
      <c r="C8" s="28">
        <v>312.89999999999998</v>
      </c>
      <c r="D8" s="28">
        <v>5092.5</v>
      </c>
      <c r="E8" s="28">
        <v>2263.1999999999998</v>
      </c>
      <c r="F8" s="28">
        <v>1647.1</v>
      </c>
      <c r="G8" s="28">
        <v>5268.9</v>
      </c>
      <c r="H8" s="28">
        <v>5311.5045605748128</v>
      </c>
    </row>
    <row r="9" spans="2:9" s="39" customFormat="1">
      <c r="B9" s="38" t="s">
        <v>39</v>
      </c>
      <c r="C9" s="17">
        <f t="shared" ref="C9:H9" si="0">C8/C5</f>
        <v>3.9112499999999994E-2</v>
      </c>
      <c r="D9" s="17">
        <f t="shared" si="0"/>
        <v>0.36178601875532823</v>
      </c>
      <c r="E9" s="17">
        <f t="shared" si="0"/>
        <v>0.19434950622584798</v>
      </c>
      <c r="F9" s="17">
        <f t="shared" si="0"/>
        <v>0.15029655990510082</v>
      </c>
      <c r="G9" s="17">
        <f t="shared" si="0"/>
        <v>0.32790166307796564</v>
      </c>
      <c r="H9" s="17">
        <f t="shared" si="0"/>
        <v>0.31043048412160701</v>
      </c>
    </row>
    <row r="10" spans="2:9" s="37" customFormat="1">
      <c r="B10" s="38" t="s">
        <v>262</v>
      </c>
      <c r="C10" s="16">
        <v>-182</v>
      </c>
      <c r="D10" s="16">
        <v>5488.4690689182926</v>
      </c>
      <c r="E10" s="16">
        <v>2405</v>
      </c>
      <c r="F10" s="16">
        <v>1140</v>
      </c>
      <c r="G10" s="16">
        <v>6715.9577917927991</v>
      </c>
      <c r="H10" s="16">
        <v>5554.2557660751563</v>
      </c>
      <c r="I10" s="147"/>
    </row>
    <row r="11" spans="2:9" s="39" customFormat="1">
      <c r="B11" s="36" t="s">
        <v>66</v>
      </c>
      <c r="C11" s="6"/>
      <c r="D11" s="6"/>
      <c r="E11" s="6"/>
      <c r="F11" s="6"/>
      <c r="G11" s="6"/>
      <c r="H11" s="6"/>
    </row>
    <row r="12" spans="2:9" s="39" customFormat="1">
      <c r="B12" s="38" t="s">
        <v>49</v>
      </c>
      <c r="C12" s="4">
        <v>985.1</v>
      </c>
      <c r="D12" s="4">
        <v>1224.0423600992303</v>
      </c>
      <c r="E12" s="4">
        <v>1386.6</v>
      </c>
      <c r="F12" s="4">
        <v>1361.4</v>
      </c>
      <c r="G12" s="4">
        <v>1339.5</v>
      </c>
      <c r="H12" s="4">
        <v>1723.0837462471873</v>
      </c>
      <c r="I12" s="134"/>
    </row>
    <row r="13" spans="2:9" s="39" customFormat="1">
      <c r="B13" s="38" t="s">
        <v>50</v>
      </c>
      <c r="C13" s="4">
        <v>384.1</v>
      </c>
      <c r="D13" s="4">
        <v>432.26373546444108</v>
      </c>
      <c r="E13" s="4">
        <v>418.5</v>
      </c>
      <c r="F13" s="4">
        <v>324.10000000000002</v>
      </c>
      <c r="G13" s="4">
        <v>384.1</v>
      </c>
      <c r="H13" s="4">
        <v>458.37139810942449</v>
      </c>
      <c r="I13" s="134"/>
    </row>
    <row r="14" spans="2:9" s="39" customFormat="1">
      <c r="B14" s="38" t="s">
        <v>160</v>
      </c>
      <c r="C14" s="4">
        <v>321.10000000000002</v>
      </c>
      <c r="D14" s="4">
        <v>328</v>
      </c>
      <c r="E14" s="4">
        <v>362.8</v>
      </c>
      <c r="F14" s="4">
        <v>314.52999999999997</v>
      </c>
      <c r="G14" s="4">
        <v>287.78016574487714</v>
      </c>
      <c r="H14" s="4">
        <v>327.8279517943102</v>
      </c>
      <c r="I14" s="134"/>
    </row>
    <row r="15" spans="2:9" s="39" customFormat="1">
      <c r="B15" s="38" t="s">
        <v>48</v>
      </c>
      <c r="C15" s="4">
        <v>82.1</v>
      </c>
      <c r="D15" s="4">
        <v>153.51349406449438</v>
      </c>
      <c r="E15" s="4">
        <v>134.1</v>
      </c>
      <c r="F15" s="4">
        <v>189</v>
      </c>
      <c r="G15" s="4">
        <v>122.4</v>
      </c>
      <c r="H15" s="4">
        <v>149.1715836457644</v>
      </c>
      <c r="I15" s="134"/>
    </row>
    <row r="16" spans="2:9" s="39" customFormat="1">
      <c r="B16" s="38" t="s">
        <v>45</v>
      </c>
      <c r="C16" s="4">
        <v>-29.2</v>
      </c>
      <c r="D16" s="4">
        <v>124.63942782500078</v>
      </c>
      <c r="E16" s="4">
        <v>2.8</v>
      </c>
      <c r="F16" s="4">
        <v>-6.6</v>
      </c>
      <c r="G16" s="4">
        <v>241.9</v>
      </c>
      <c r="H16" s="4">
        <v>72.768062287732207</v>
      </c>
      <c r="I16" s="134"/>
    </row>
    <row r="17" spans="2:9" s="39" customFormat="1">
      <c r="B17" s="38" t="s">
        <v>47</v>
      </c>
      <c r="C17" s="4">
        <v>116.4</v>
      </c>
      <c r="D17" s="4">
        <v>83.501746888981344</v>
      </c>
      <c r="E17" s="4">
        <v>119.4</v>
      </c>
      <c r="F17" s="4">
        <v>175.9</v>
      </c>
      <c r="G17" s="4">
        <v>151.1</v>
      </c>
      <c r="H17" s="4">
        <v>74.031424874773478</v>
      </c>
      <c r="I17" s="134"/>
    </row>
    <row r="18" spans="2:9">
      <c r="B18" s="38" t="s">
        <v>44</v>
      </c>
      <c r="C18" s="4">
        <v>-1559.1</v>
      </c>
      <c r="D18" s="4">
        <v>2794.5495917297176</v>
      </c>
      <c r="E18" s="4">
        <v>-28</v>
      </c>
      <c r="F18" s="4">
        <v>-707.8</v>
      </c>
      <c r="G18" s="4">
        <v>2828.49</v>
      </c>
      <c r="H18" s="4">
        <v>2427.3704004442607</v>
      </c>
      <c r="I18" s="134"/>
    </row>
    <row r="19" spans="2:9">
      <c r="B19" s="38" t="s">
        <v>46</v>
      </c>
      <c r="C19" s="4">
        <v>6.2</v>
      </c>
      <c r="D19" s="4">
        <v>-47.9</v>
      </c>
      <c r="E19" s="4">
        <v>-133.6</v>
      </c>
      <c r="F19" s="4">
        <v>-1.9</v>
      </c>
      <c r="G19" s="4">
        <v>-86.2</v>
      </c>
      <c r="H19" s="4">
        <v>79.220292324260384</v>
      </c>
      <c r="I19" s="134"/>
    </row>
    <row r="20" spans="2:9" s="39" customFormat="1">
      <c r="B20" s="36"/>
      <c r="C20" s="6"/>
      <c r="D20" s="6"/>
      <c r="E20" s="6"/>
      <c r="F20" s="6"/>
      <c r="G20" s="6"/>
      <c r="H20" s="6"/>
    </row>
    <row r="21" spans="2:9" s="39" customFormat="1">
      <c r="B21" s="40" t="s">
        <v>56</v>
      </c>
      <c r="C21" s="6"/>
      <c r="D21" s="6"/>
      <c r="E21" s="6"/>
      <c r="F21" s="6"/>
      <c r="G21" s="6"/>
      <c r="H21" s="6"/>
    </row>
    <row r="22" spans="2:9" s="39" customFormat="1">
      <c r="B22" s="41" t="s">
        <v>57</v>
      </c>
      <c r="C22" s="25">
        <v>0.51819369285314421</v>
      </c>
      <c r="D22" s="25">
        <v>0.25848569041558994</v>
      </c>
      <c r="E22" s="25">
        <v>0.57313752990677325</v>
      </c>
      <c r="F22" s="25">
        <v>0.57447431021103923</v>
      </c>
      <c r="G22" s="25">
        <v>0.28999999999999998</v>
      </c>
      <c r="H22" s="25">
        <v>0.34320287752386219</v>
      </c>
    </row>
    <row r="23" spans="2:9" s="39" customFormat="1">
      <c r="B23" s="41" t="s">
        <v>53</v>
      </c>
      <c r="C23" s="25">
        <v>0.31061232106203185</v>
      </c>
      <c r="D23" s="25">
        <v>0.13003944121704328</v>
      </c>
      <c r="E23" s="25">
        <v>0.27720485108489396</v>
      </c>
      <c r="F23" s="25">
        <v>0.29215588997298936</v>
      </c>
      <c r="G23" s="25">
        <v>0.12</v>
      </c>
      <c r="H23" s="25">
        <v>0.13025478855789097</v>
      </c>
    </row>
    <row r="24" spans="2:9" s="39" customFormat="1">
      <c r="B24" s="41" t="s">
        <v>91</v>
      </c>
      <c r="C24" s="25">
        <v>0.17119398608482395</v>
      </c>
      <c r="D24" s="25">
        <v>6.4971147681128452E-2</v>
      </c>
      <c r="E24" s="25">
        <v>0.14965761900833263</v>
      </c>
      <c r="F24" s="25">
        <v>0.13336979981597147</v>
      </c>
      <c r="G24" s="25">
        <v>0.05</v>
      </c>
      <c r="H24" s="25">
        <v>6.2650768762679623E-2</v>
      </c>
    </row>
    <row r="25" spans="2:9" s="39" customFormat="1">
      <c r="B25" s="41" t="s">
        <v>44</v>
      </c>
      <c r="C25" s="25"/>
      <c r="D25" s="25">
        <v>0.54650372068623843</v>
      </c>
      <c r="E25" s="25"/>
      <c r="F25" s="25"/>
      <c r="G25" s="25">
        <v>0.54</v>
      </c>
      <c r="H25" s="25">
        <v>0.46389156515556723</v>
      </c>
    </row>
    <row r="26" spans="2:9" s="39" customFormat="1">
      <c r="B26" s="38"/>
      <c r="C26" s="6"/>
      <c r="D26" s="6"/>
      <c r="E26" s="6"/>
      <c r="F26" s="6"/>
      <c r="G26" s="6"/>
      <c r="H26" s="6"/>
    </row>
    <row r="27" spans="2:9" s="39" customFormat="1">
      <c r="B27" s="38" t="s">
        <v>1</v>
      </c>
      <c r="C27" s="16">
        <v>56497</v>
      </c>
      <c r="D27" s="16">
        <v>59719</v>
      </c>
      <c r="E27" s="16">
        <v>62304</v>
      </c>
      <c r="F27" s="16">
        <v>62522</v>
      </c>
      <c r="G27" s="16">
        <v>69317</v>
      </c>
      <c r="H27" s="16">
        <v>74645</v>
      </c>
    </row>
    <row r="28" spans="2:9" s="39" customFormat="1">
      <c r="B28" s="38" t="s">
        <v>51</v>
      </c>
      <c r="C28" s="24">
        <v>1.1000000000000001</v>
      </c>
      <c r="D28" s="24">
        <v>1.3</v>
      </c>
      <c r="E28" s="24">
        <v>1.5</v>
      </c>
      <c r="F28" s="24">
        <v>1.6</v>
      </c>
      <c r="G28" s="24">
        <v>1.5</v>
      </c>
      <c r="H28" s="24">
        <v>1.6</v>
      </c>
    </row>
    <row r="29" spans="2:9" s="39" customFormat="1">
      <c r="B29" s="38" t="s">
        <v>92</v>
      </c>
      <c r="C29" s="24">
        <v>0.7</v>
      </c>
      <c r="D29" s="24">
        <v>0.9</v>
      </c>
      <c r="E29" s="24">
        <v>1</v>
      </c>
      <c r="F29" s="24">
        <v>1.2</v>
      </c>
      <c r="G29" s="24">
        <v>1.1000000000000001</v>
      </c>
      <c r="H29" s="24">
        <v>1.4</v>
      </c>
    </row>
    <row r="30" spans="2:9" s="39" customFormat="1">
      <c r="B30" s="38" t="s">
        <v>2</v>
      </c>
      <c r="C30" s="16">
        <v>63552</v>
      </c>
      <c r="D30" s="16">
        <v>78686</v>
      </c>
      <c r="E30" s="16">
        <v>91404</v>
      </c>
      <c r="F30" s="16">
        <v>103098</v>
      </c>
      <c r="G30" s="16">
        <v>105472</v>
      </c>
      <c r="H30" s="16">
        <v>119922.54932083175</v>
      </c>
    </row>
    <row r="31" spans="2:9" s="39" customFormat="1">
      <c r="B31" s="38" t="s">
        <v>3</v>
      </c>
      <c r="C31" s="16">
        <v>41639</v>
      </c>
      <c r="D31" s="16">
        <v>55149</v>
      </c>
      <c r="E31" s="16">
        <v>63288</v>
      </c>
      <c r="F31" s="16">
        <v>66300</v>
      </c>
      <c r="G31" s="16">
        <v>92130</v>
      </c>
      <c r="H31" s="16">
        <v>93170.013136981754</v>
      </c>
    </row>
    <row r="32" spans="2:9" s="39" customFormat="1">
      <c r="B32" s="38" t="s">
        <v>112</v>
      </c>
      <c r="C32" s="16">
        <v>163980.5</v>
      </c>
      <c r="D32" s="16">
        <v>194053.2</v>
      </c>
      <c r="E32" s="16">
        <v>220820.7</v>
      </c>
      <c r="F32" s="16">
        <v>230099.4</v>
      </c>
      <c r="G32" s="16">
        <v>277449.5</v>
      </c>
      <c r="H32" s="16">
        <v>291844.77039282001</v>
      </c>
    </row>
    <row r="33" spans="2:10" s="37" customFormat="1">
      <c r="B33" s="38" t="s">
        <v>4</v>
      </c>
      <c r="C33" s="16">
        <v>2061</v>
      </c>
      <c r="D33" s="16">
        <v>7500</v>
      </c>
      <c r="E33" s="16">
        <v>4952</v>
      </c>
      <c r="F33" s="16">
        <v>4478</v>
      </c>
      <c r="G33" s="16">
        <v>8711</v>
      </c>
      <c r="H33" s="16">
        <v>9143.6277643850553</v>
      </c>
    </row>
    <row r="34" spans="2:10" s="37" customFormat="1">
      <c r="B34" s="41" t="s">
        <v>59</v>
      </c>
      <c r="C34" s="25">
        <v>0.02</v>
      </c>
      <c r="D34" s="25">
        <v>0.39600000000000002</v>
      </c>
      <c r="E34" s="25">
        <v>0.16700000000000001</v>
      </c>
      <c r="F34" s="25">
        <v>0.12</v>
      </c>
      <c r="G34" s="25">
        <v>0.36299999999999999</v>
      </c>
      <c r="H34" s="25">
        <v>0.34138458893260226</v>
      </c>
    </row>
    <row r="35" spans="2:10" s="37" customFormat="1">
      <c r="B35" s="40"/>
      <c r="C35" s="19"/>
      <c r="D35" s="19"/>
      <c r="E35" s="19"/>
      <c r="F35" s="19"/>
      <c r="G35" s="19"/>
      <c r="H35" s="19"/>
    </row>
    <row r="36" spans="2:10" s="37" customFormat="1">
      <c r="B36" s="41" t="s">
        <v>77</v>
      </c>
      <c r="C36" s="4">
        <v>10323</v>
      </c>
      <c r="D36" s="4">
        <v>10518</v>
      </c>
      <c r="E36" s="4">
        <v>10304</v>
      </c>
      <c r="F36" s="4">
        <v>9885</v>
      </c>
      <c r="G36" s="4">
        <v>9807</v>
      </c>
      <c r="H36" s="4">
        <v>10518</v>
      </c>
    </row>
    <row r="37" spans="2:10" s="39" customFormat="1">
      <c r="B37" s="41" t="s">
        <v>108</v>
      </c>
      <c r="C37" s="20">
        <v>5.0257379999999996</v>
      </c>
      <c r="D37" s="20">
        <v>5.1558929999999998</v>
      </c>
      <c r="E37" s="20">
        <v>5.3319700000000001</v>
      </c>
      <c r="F37" s="20">
        <v>5.5</v>
      </c>
      <c r="G37" s="20">
        <v>5.64</v>
      </c>
      <c r="H37" s="20">
        <v>6.0219500000000004</v>
      </c>
      <c r="I37" s="66"/>
      <c r="J37" s="66"/>
    </row>
    <row r="38" spans="2:10" s="39" customFormat="1">
      <c r="B38" s="41" t="s">
        <v>118</v>
      </c>
      <c r="C38" s="4">
        <v>2817.440171378576</v>
      </c>
      <c r="D38" s="4">
        <v>3116.6518006494198</v>
      </c>
      <c r="E38" s="4">
        <v>3085.0328692473008</v>
      </c>
      <c r="F38" s="4">
        <v>3037.6342209285053</v>
      </c>
      <c r="G38" s="4">
        <v>3551.9373851039754</v>
      </c>
      <c r="H38" s="4">
        <v>4058.1133917630818</v>
      </c>
      <c r="I38" s="66"/>
      <c r="J38" s="66"/>
    </row>
    <row r="39" spans="2:10" s="39" customFormat="1">
      <c r="B39" s="40"/>
      <c r="C39" s="25"/>
      <c r="D39" s="25"/>
      <c r="E39" s="25"/>
      <c r="F39" s="25"/>
      <c r="G39" s="25"/>
      <c r="H39" s="25"/>
    </row>
    <row r="40" spans="2:10" s="39" customFormat="1">
      <c r="B40" s="42" t="s">
        <v>5</v>
      </c>
      <c r="C40" s="18"/>
      <c r="D40" s="18"/>
      <c r="E40" s="18"/>
      <c r="F40" s="18"/>
      <c r="G40" s="18"/>
      <c r="H40" s="18"/>
    </row>
    <row r="41" spans="2:10" s="39" customFormat="1">
      <c r="B41" s="41" t="s">
        <v>168</v>
      </c>
      <c r="C41" s="31">
        <v>6101</v>
      </c>
      <c r="D41" s="31">
        <v>7011.3840732600029</v>
      </c>
      <c r="E41" s="31">
        <v>7508</v>
      </c>
      <c r="F41" s="31">
        <v>7395</v>
      </c>
      <c r="G41" s="31">
        <v>8350.6997766914774</v>
      </c>
      <c r="H41" s="31">
        <v>9981.2692567289214</v>
      </c>
    </row>
    <row r="42" spans="2:10" s="39" customFormat="1">
      <c r="B42" s="41" t="s">
        <v>169</v>
      </c>
      <c r="C42" s="31">
        <f>C12</f>
        <v>985.1</v>
      </c>
      <c r="D42" s="31">
        <f>D12</f>
        <v>1224.0423600992303</v>
      </c>
      <c r="E42" s="31">
        <f>E12</f>
        <v>1386.6</v>
      </c>
      <c r="F42" s="31">
        <f>F12</f>
        <v>1361.4</v>
      </c>
      <c r="G42" s="31">
        <f>G12</f>
        <v>1339.5</v>
      </c>
      <c r="H42" s="31">
        <v>1723.0837462471873</v>
      </c>
    </row>
    <row r="43" spans="2:10" s="144" customFormat="1">
      <c r="B43" s="41" t="s">
        <v>263</v>
      </c>
      <c r="C43" s="25">
        <v>0.3</v>
      </c>
      <c r="D43" s="25">
        <v>0.42</v>
      </c>
      <c r="E43" s="25">
        <v>0.34</v>
      </c>
      <c r="F43" s="25">
        <v>0.31</v>
      </c>
      <c r="G43" s="25">
        <v>0.39</v>
      </c>
      <c r="H43" s="25">
        <v>0.42</v>
      </c>
    </row>
    <row r="44" spans="2:10" s="39" customFormat="1">
      <c r="B44" s="67" t="s">
        <v>148</v>
      </c>
      <c r="C44" s="8">
        <v>6</v>
      </c>
      <c r="D44" s="8">
        <v>208</v>
      </c>
      <c r="E44" s="8">
        <v>47</v>
      </c>
      <c r="F44" s="8">
        <v>53</v>
      </c>
      <c r="G44" s="8">
        <v>496</v>
      </c>
      <c r="H44" s="8">
        <v>210.09251987000005</v>
      </c>
    </row>
    <row r="45" spans="2:10" s="39" customFormat="1">
      <c r="B45" s="41"/>
      <c r="C45" s="5"/>
      <c r="D45" s="5"/>
      <c r="E45" s="5"/>
      <c r="F45" s="5"/>
      <c r="G45" s="5"/>
      <c r="H45" s="5"/>
    </row>
    <row r="46" spans="2:10" s="37" customFormat="1">
      <c r="B46" s="40" t="s">
        <v>86</v>
      </c>
      <c r="C46" s="14">
        <v>1524.297950559934</v>
      </c>
      <c r="D46" s="14">
        <v>2211.8510098546249</v>
      </c>
      <c r="E46" s="14">
        <v>2919.5748039419313</v>
      </c>
      <c r="F46" s="14">
        <v>3224.4732939971159</v>
      </c>
      <c r="G46" s="14">
        <v>4124.0484337982762</v>
      </c>
      <c r="H46" s="14">
        <v>5252.3628686816992</v>
      </c>
    </row>
    <row r="47" spans="2:10" s="39" customFormat="1">
      <c r="B47" s="41" t="s">
        <v>87</v>
      </c>
      <c r="C47" s="4">
        <v>23.116701633996087</v>
      </c>
      <c r="D47" s="4">
        <v>24.850162714514457</v>
      </c>
      <c r="E47" s="4">
        <v>23.007419512808152</v>
      </c>
      <c r="F47" s="4">
        <v>19.003137812124574</v>
      </c>
      <c r="G47" s="4">
        <v>23.5563838139329</v>
      </c>
      <c r="H47" s="4">
        <v>33.53941104137283</v>
      </c>
    </row>
    <row r="48" spans="2:10" s="39" customFormat="1">
      <c r="B48" s="41" t="s">
        <v>88</v>
      </c>
      <c r="C48" s="4">
        <v>1501.1812489259373</v>
      </c>
      <c r="D48" s="4">
        <v>2187.0008471401106</v>
      </c>
      <c r="E48" s="4">
        <v>2896.5673844291241</v>
      </c>
      <c r="F48" s="4">
        <v>3205.4701561849915</v>
      </c>
      <c r="G48" s="4">
        <v>4100.4920499843429</v>
      </c>
      <c r="H48" s="4">
        <v>5218.8234576403265</v>
      </c>
    </row>
    <row r="49" spans="2:8" s="39" customFormat="1">
      <c r="B49" s="41"/>
      <c r="C49" s="20"/>
      <c r="D49" s="20"/>
      <c r="E49" s="20"/>
      <c r="F49" s="20"/>
      <c r="G49" s="20"/>
      <c r="H49" s="20"/>
    </row>
    <row r="50" spans="2:8" s="37" customFormat="1">
      <c r="B50" s="40" t="s">
        <v>95</v>
      </c>
      <c r="C50" s="28">
        <v>53118.283667741918</v>
      </c>
      <c r="D50" s="28">
        <v>65185.656353968232</v>
      </c>
      <c r="E50" s="28">
        <v>76495.344217741935</v>
      </c>
      <c r="F50" s="28">
        <v>95567.822112903203</v>
      </c>
      <c r="G50" s="28">
        <v>107152.408935</v>
      </c>
      <c r="H50" s="28">
        <v>129418.33206796694</v>
      </c>
    </row>
    <row r="51" spans="2:8" s="39" customFormat="1">
      <c r="B51" s="41" t="s">
        <v>89</v>
      </c>
      <c r="C51" s="16">
        <v>602.63798548387092</v>
      </c>
      <c r="D51" s="16">
        <v>601.54301269841267</v>
      </c>
      <c r="E51" s="16">
        <v>570.46757580645169</v>
      </c>
      <c r="F51" s="16">
        <v>527.48495161290327</v>
      </c>
      <c r="G51" s="16">
        <v>625.21280666666667</v>
      </c>
      <c r="H51" s="16">
        <v>834.16879365079399</v>
      </c>
    </row>
    <row r="52" spans="2:8" s="39" customFormat="1">
      <c r="B52" s="41" t="s">
        <v>90</v>
      </c>
      <c r="C52" s="16">
        <v>106395.22006129033</v>
      </c>
      <c r="D52" s="16">
        <v>131428.06342698412</v>
      </c>
      <c r="E52" s="16">
        <v>160441.3898887097</v>
      </c>
      <c r="F52" s="16">
        <v>215552.43021451612</v>
      </c>
      <c r="G52" s="16">
        <v>251629.54901666663</v>
      </c>
      <c r="H52" s="16">
        <v>315697.72155213298</v>
      </c>
    </row>
    <row r="53" spans="2:8" s="39" customFormat="1">
      <c r="B53" s="41"/>
      <c r="C53" s="4"/>
      <c r="D53" s="4"/>
      <c r="E53" s="4"/>
      <c r="F53" s="4"/>
      <c r="G53" s="4"/>
      <c r="H53" s="4"/>
    </row>
    <row r="54" spans="2:8" s="37" customFormat="1">
      <c r="B54" s="40" t="s">
        <v>65</v>
      </c>
      <c r="C54" s="56">
        <f t="shared" ref="C54:E54" si="1">C46/C50</f>
        <v>2.8696295236015343E-2</v>
      </c>
      <c r="D54" s="56">
        <f t="shared" si="1"/>
        <v>3.3931560002156462E-2</v>
      </c>
      <c r="E54" s="56">
        <f t="shared" si="1"/>
        <v>3.8166699343576263E-2</v>
      </c>
      <c r="F54" s="56">
        <f t="shared" ref="F54:G54" si="2">F46/F50</f>
        <v>3.3740156704499806E-2</v>
      </c>
      <c r="G54" s="56">
        <f t="shared" si="2"/>
        <v>3.8487687535797503E-2</v>
      </c>
      <c r="H54" s="56">
        <f t="shared" ref="H54" si="3">H46/H50</f>
        <v>4.0584380780949197E-2</v>
      </c>
    </row>
    <row r="55" spans="2:8" s="39" customFormat="1">
      <c r="B55" s="41" t="s">
        <v>93</v>
      </c>
      <c r="C55" s="15">
        <f t="shared" ref="C55:D55" si="4">C47/C51</f>
        <v>3.8359184437129684E-2</v>
      </c>
      <c r="D55" s="15">
        <f t="shared" si="4"/>
        <v>4.1310699633998145E-2</v>
      </c>
      <c r="E55" s="15">
        <f t="shared" ref="E55:F55" si="5">E47/E51</f>
        <v>4.0330810178445815E-2</v>
      </c>
      <c r="F55" s="15">
        <f t="shared" si="5"/>
        <v>3.6025933543730924E-2</v>
      </c>
      <c r="G55" s="15">
        <f t="shared" ref="G55:H55" si="6">G47/G51</f>
        <v>3.7677385304252138E-2</v>
      </c>
      <c r="H55" s="15">
        <f t="shared" si="6"/>
        <v>4.0206983642465714E-2</v>
      </c>
    </row>
    <row r="56" spans="2:8" s="39" customFormat="1">
      <c r="B56" s="41" t="s">
        <v>94</v>
      </c>
      <c r="C56" s="15">
        <f t="shared" ref="C56:D56" si="7">C48/C52</f>
        <v>1.4109480182109335E-2</v>
      </c>
      <c r="D56" s="15">
        <f t="shared" si="7"/>
        <v>1.664028815546777E-2</v>
      </c>
      <c r="E56" s="15">
        <f t="shared" ref="E56:F56" si="8">E48/E52</f>
        <v>1.8053741534141098E-2</v>
      </c>
      <c r="F56" s="15">
        <f t="shared" si="8"/>
        <v>1.487095345199742E-2</v>
      </c>
      <c r="G56" s="15">
        <f t="shared" ref="G56:H56" si="9">G48/G52</f>
        <v>1.6295749310875837E-2</v>
      </c>
      <c r="H56" s="15">
        <f t="shared" si="9"/>
        <v>1.6531077360906806E-2</v>
      </c>
    </row>
    <row r="57" spans="2:8" s="39" customFormat="1">
      <c r="B57" s="41"/>
      <c r="C57" s="15"/>
      <c r="D57" s="15"/>
      <c r="E57" s="15"/>
      <c r="F57" s="15"/>
      <c r="G57" s="15"/>
      <c r="H57" s="15"/>
    </row>
    <row r="58" spans="2:8" s="39" customFormat="1">
      <c r="B58" s="41" t="s">
        <v>244</v>
      </c>
      <c r="C58" s="15"/>
      <c r="D58" s="15"/>
      <c r="E58" s="15"/>
      <c r="F58" s="15"/>
      <c r="G58" s="15">
        <v>7.2486208759632409E-2</v>
      </c>
      <c r="H58" s="15">
        <v>7.5200630670441956E-2</v>
      </c>
    </row>
    <row r="59" spans="2:8" s="39" customFormat="1">
      <c r="B59" s="41"/>
      <c r="C59" s="15"/>
      <c r="D59" s="15"/>
      <c r="E59" s="15"/>
      <c r="F59" s="15"/>
      <c r="G59" s="15"/>
      <c r="H59" s="15"/>
    </row>
    <row r="60" spans="2:8" s="39" customFormat="1">
      <c r="B60" s="38" t="s">
        <v>96</v>
      </c>
      <c r="C60" s="61">
        <v>0.93058799999999997</v>
      </c>
      <c r="D60" s="61">
        <v>0.91125</v>
      </c>
      <c r="E60" s="61">
        <v>0.9</v>
      </c>
      <c r="F60" s="61">
        <v>0.80512499999999998</v>
      </c>
      <c r="G60" s="61">
        <v>0.761297</v>
      </c>
      <c r="H60" s="61">
        <v>0.79808500000000004</v>
      </c>
    </row>
    <row r="61" spans="2:8" s="39" customFormat="1">
      <c r="B61" s="38" t="s">
        <v>97</v>
      </c>
      <c r="C61" s="31">
        <v>212166</v>
      </c>
      <c r="D61" s="31">
        <v>138742</v>
      </c>
      <c r="E61" s="31">
        <v>159696</v>
      </c>
      <c r="F61" s="31">
        <v>141873</v>
      </c>
      <c r="G61" s="31">
        <v>104043</v>
      </c>
      <c r="H61" s="31">
        <v>191443</v>
      </c>
    </row>
    <row r="62" spans="2:8" s="39" customFormat="1">
      <c r="B62" s="38" t="s">
        <v>98</v>
      </c>
      <c r="C62" s="31">
        <v>6841</v>
      </c>
      <c r="D62" s="31">
        <v>6828</v>
      </c>
      <c r="E62" s="31">
        <v>6659</v>
      </c>
      <c r="F62" s="31">
        <v>6164</v>
      </c>
      <c r="G62" s="31">
        <v>6053</v>
      </c>
      <c r="H62" s="31">
        <v>6525</v>
      </c>
    </row>
    <row r="63" spans="2:8" s="39" customFormat="1">
      <c r="B63" s="38" t="s">
        <v>6</v>
      </c>
      <c r="C63" s="31">
        <v>3062302</v>
      </c>
      <c r="D63" s="31">
        <v>3199160</v>
      </c>
      <c r="E63" s="31">
        <v>3356138</v>
      </c>
      <c r="F63" s="31">
        <v>3496350</v>
      </c>
      <c r="G63" s="31">
        <v>3598413</v>
      </c>
      <c r="H63" s="31">
        <v>3788769</v>
      </c>
    </row>
    <row r="64" spans="2:8" s="39" customFormat="1">
      <c r="B64" s="38" t="s">
        <v>119</v>
      </c>
      <c r="C64" s="31">
        <v>7098</v>
      </c>
      <c r="D64" s="31">
        <v>7201</v>
      </c>
      <c r="E64" s="31">
        <v>7692</v>
      </c>
      <c r="F64" s="31">
        <v>8033</v>
      </c>
      <c r="G64" s="31">
        <v>8056</v>
      </c>
      <c r="H64" s="31">
        <v>8713</v>
      </c>
    </row>
    <row r="65" spans="2:8">
      <c r="B65" s="41" t="s">
        <v>102</v>
      </c>
      <c r="C65" s="62">
        <v>1839</v>
      </c>
      <c r="D65" s="62">
        <v>2045</v>
      </c>
      <c r="E65" s="62">
        <v>1971</v>
      </c>
      <c r="F65" s="62">
        <v>1938</v>
      </c>
      <c r="G65" s="62">
        <v>2334.14</v>
      </c>
      <c r="H65" s="62">
        <v>2759.37</v>
      </c>
    </row>
    <row r="66" spans="2:8" s="144" customFormat="1">
      <c r="B66" s="41" t="s">
        <v>165</v>
      </c>
      <c r="C66" s="62">
        <v>185.57</v>
      </c>
      <c r="D66" s="62">
        <v>201.49</v>
      </c>
      <c r="E66" s="62">
        <v>210.04</v>
      </c>
      <c r="F66" s="62">
        <v>212.92</v>
      </c>
      <c r="G66" s="62">
        <v>222.88015371797599</v>
      </c>
      <c r="H66" s="62">
        <v>249.92</v>
      </c>
    </row>
    <row r="67" spans="2:8" s="144" customFormat="1">
      <c r="B67" s="145" t="s">
        <v>261</v>
      </c>
      <c r="C67" s="146">
        <v>13.359999999999985</v>
      </c>
      <c r="D67" s="146">
        <v>15.590000000000003</v>
      </c>
      <c r="E67" s="146">
        <v>16.340000000000003</v>
      </c>
      <c r="F67" s="146">
        <v>15.949999999999989</v>
      </c>
      <c r="G67" s="146">
        <v>17.289999999999992</v>
      </c>
      <c r="H67" s="146">
        <v>18.088375114000002</v>
      </c>
    </row>
    <row r="68" spans="2:8" s="55" customFormat="1">
      <c r="B68" s="63" t="s">
        <v>99</v>
      </c>
      <c r="C68" s="8">
        <v>49.46</v>
      </c>
      <c r="D68" s="8">
        <v>54.82</v>
      </c>
      <c r="E68" s="8">
        <v>56.79</v>
      </c>
      <c r="F68" s="8">
        <v>57.67</v>
      </c>
      <c r="G68" s="8">
        <v>61.425929067566301</v>
      </c>
      <c r="H68" s="8">
        <v>72.112016145136096</v>
      </c>
    </row>
    <row r="69" spans="2:8" s="55" customFormat="1">
      <c r="B69" s="63" t="s">
        <v>100</v>
      </c>
      <c r="C69" s="8">
        <v>38.22</v>
      </c>
      <c r="D69" s="8">
        <v>41.19</v>
      </c>
      <c r="E69" s="8">
        <v>38.700000000000003</v>
      </c>
      <c r="F69" s="8">
        <v>34.9</v>
      </c>
      <c r="G69" s="8">
        <v>36.125511529006303</v>
      </c>
      <c r="H69" s="8">
        <v>39.223529319923699</v>
      </c>
    </row>
    <row r="70" spans="2:8" s="55" customFormat="1">
      <c r="B70" s="63" t="s">
        <v>84</v>
      </c>
      <c r="C70" s="8">
        <v>22.55</v>
      </c>
      <c r="D70" s="8">
        <v>23.28</v>
      </c>
      <c r="E70" s="8">
        <v>23.31</v>
      </c>
      <c r="F70" s="8">
        <v>23.38</v>
      </c>
      <c r="G70" s="8">
        <v>23.372847255</v>
      </c>
      <c r="H70" s="8">
        <v>23.412847254999999</v>
      </c>
    </row>
    <row r="71" spans="2:8" s="55" customFormat="1">
      <c r="B71" s="63" t="s">
        <v>83</v>
      </c>
      <c r="C71" s="8">
        <v>11.41</v>
      </c>
      <c r="D71" s="8">
        <v>13.21</v>
      </c>
      <c r="E71" s="8">
        <v>14.54</v>
      </c>
      <c r="F71" s="8">
        <v>16.010000000000002</v>
      </c>
      <c r="G71" s="8">
        <v>16.7519027823</v>
      </c>
      <c r="H71" s="8">
        <v>18.900892782300001</v>
      </c>
    </row>
    <row r="72" spans="2:8" s="55" customFormat="1">
      <c r="B72" s="63" t="s">
        <v>101</v>
      </c>
      <c r="C72" s="8">
        <v>50.07</v>
      </c>
      <c r="D72" s="8">
        <v>53.49</v>
      </c>
      <c r="E72" s="8">
        <v>60.35</v>
      </c>
      <c r="F72" s="8">
        <v>65.02</v>
      </c>
      <c r="G72" s="8">
        <v>67.913963084103699</v>
      </c>
      <c r="H72" s="8">
        <v>78.182339383640397</v>
      </c>
    </row>
    <row r="73" spans="2:8" s="55" customFormat="1">
      <c r="B73" s="63" t="s">
        <v>185</v>
      </c>
      <c r="C73" s="68">
        <v>49.96</v>
      </c>
      <c r="D73" s="68">
        <v>54.8</v>
      </c>
      <c r="E73" s="68">
        <v>56.8</v>
      </c>
      <c r="F73" s="68">
        <v>57.7</v>
      </c>
      <c r="G73" s="68">
        <v>61.4</v>
      </c>
      <c r="H73" s="68">
        <v>72.099999999999994</v>
      </c>
    </row>
    <row r="74" spans="2:8" s="55" customFormat="1">
      <c r="B74" s="63" t="s">
        <v>120</v>
      </c>
      <c r="C74" s="8">
        <v>158895</v>
      </c>
      <c r="D74" s="8">
        <v>156346</v>
      </c>
      <c r="E74" s="8">
        <v>162406</v>
      </c>
      <c r="F74" s="8">
        <v>169400</v>
      </c>
      <c r="G74" s="8">
        <v>167046</v>
      </c>
      <c r="H74" s="8">
        <v>180592</v>
      </c>
    </row>
    <row r="75" spans="2:8" s="39" customFormat="1">
      <c r="B75" s="38" t="s">
        <v>114</v>
      </c>
      <c r="C75" s="60">
        <v>20.27</v>
      </c>
      <c r="D75" s="60">
        <v>29.17</v>
      </c>
      <c r="E75" s="60">
        <v>33.200000000000003</v>
      </c>
      <c r="F75" s="60">
        <v>39.06</v>
      </c>
      <c r="G75" s="60">
        <v>65.069999999999993</v>
      </c>
      <c r="H75" s="60">
        <v>66.389999999999986</v>
      </c>
    </row>
    <row r="76" spans="2:8" s="39" customFormat="1">
      <c r="B76" s="36"/>
      <c r="C76" s="18"/>
      <c r="D76" s="18"/>
      <c r="E76" s="18"/>
      <c r="F76" s="18"/>
      <c r="G76" s="18"/>
      <c r="H76" s="18"/>
    </row>
    <row r="77" spans="2:8" s="39" customFormat="1">
      <c r="B77" s="42" t="s">
        <v>58</v>
      </c>
      <c r="C77" s="19"/>
      <c r="D77" s="19"/>
      <c r="E77" s="19"/>
      <c r="F77" s="19"/>
      <c r="G77" s="19"/>
      <c r="H77" s="19"/>
    </row>
    <row r="78" spans="2:8" s="39" customFormat="1">
      <c r="B78" s="43" t="s">
        <v>0</v>
      </c>
      <c r="C78" s="2">
        <v>1398</v>
      </c>
      <c r="D78" s="2">
        <v>1433</v>
      </c>
      <c r="E78" s="2">
        <v>1412</v>
      </c>
      <c r="F78" s="2">
        <v>1308</v>
      </c>
      <c r="G78" s="2">
        <v>1376</v>
      </c>
      <c r="H78" s="2">
        <v>1501.061838979999</v>
      </c>
    </row>
    <row r="79" spans="2:8" s="37" customFormat="1">
      <c r="B79" s="44" t="s">
        <v>38</v>
      </c>
      <c r="C79" s="11">
        <f>C13</f>
        <v>384.1</v>
      </c>
      <c r="D79" s="11">
        <f>D13</f>
        <v>432.26373546444108</v>
      </c>
      <c r="E79" s="11">
        <f>E13</f>
        <v>418.5</v>
      </c>
      <c r="F79" s="11">
        <f>F13</f>
        <v>324.10000000000002</v>
      </c>
      <c r="G79" s="11">
        <f>G13</f>
        <v>384.1</v>
      </c>
      <c r="H79" s="11">
        <v>458.37139810942449</v>
      </c>
    </row>
    <row r="80" spans="2:8" s="39" customFormat="1">
      <c r="B80" s="43" t="s">
        <v>40</v>
      </c>
      <c r="C80" s="10">
        <v>0.37</v>
      </c>
      <c r="D80" s="10">
        <v>0.41</v>
      </c>
      <c r="E80" s="10">
        <v>0.4</v>
      </c>
      <c r="F80" s="10">
        <v>0.36</v>
      </c>
      <c r="G80" s="10">
        <v>0.38</v>
      </c>
      <c r="H80" s="10">
        <v>0.40571914426374633</v>
      </c>
    </row>
    <row r="81" spans="2:8" s="45" customFormat="1">
      <c r="B81" s="44" t="s">
        <v>52</v>
      </c>
      <c r="C81" s="11">
        <v>434.23427137857658</v>
      </c>
      <c r="D81" s="11">
        <v>467.0414006494201</v>
      </c>
      <c r="E81" s="11">
        <v>464.74516924730119</v>
      </c>
      <c r="F81" s="11">
        <v>456.16022092850517</v>
      </c>
      <c r="G81" s="11">
        <v>515.22638678831584</v>
      </c>
      <c r="H81" s="11">
        <v>551.43615541672159</v>
      </c>
    </row>
    <row r="82" spans="2:8" s="46" customFormat="1">
      <c r="B82" s="43" t="s">
        <v>7</v>
      </c>
      <c r="C82" s="2">
        <v>274.16614942772657</v>
      </c>
      <c r="D82" s="2">
        <v>291.38613234448013</v>
      </c>
      <c r="E82" s="2">
        <v>295.26158499597335</v>
      </c>
      <c r="F82" s="2">
        <v>295.59519595727011</v>
      </c>
      <c r="G82" s="2">
        <v>334.61092253914762</v>
      </c>
      <c r="H82" s="2">
        <v>358.30851822968862</v>
      </c>
    </row>
    <row r="83" spans="2:8" collapsed="1">
      <c r="B83" s="38" t="s">
        <v>8</v>
      </c>
      <c r="C83" s="2">
        <v>119.55494813650002</v>
      </c>
      <c r="D83" s="2">
        <v>125.58925115269</v>
      </c>
      <c r="E83" s="2">
        <v>114.44747623135984</v>
      </c>
      <c r="F83" s="2">
        <v>102.116616998615</v>
      </c>
      <c r="G83" s="2">
        <v>107.9871331578</v>
      </c>
      <c r="H83" s="2">
        <v>106.208830492883</v>
      </c>
    </row>
    <row r="84" spans="2:8" collapsed="1">
      <c r="B84" s="38" t="s">
        <v>9</v>
      </c>
      <c r="C84" s="2">
        <v>38.298036709350022</v>
      </c>
      <c r="D84" s="2">
        <v>47.613499780539989</v>
      </c>
      <c r="E84" s="2">
        <v>52.546519523899995</v>
      </c>
      <c r="F84" s="2">
        <v>56.158221789320045</v>
      </c>
      <c r="G84" s="2">
        <v>70.246743373759998</v>
      </c>
      <c r="H84" s="2">
        <v>84.509816545370001</v>
      </c>
    </row>
    <row r="85" spans="2:8" s="45" customFormat="1">
      <c r="B85" s="44" t="s">
        <v>121</v>
      </c>
      <c r="C85" s="11">
        <f>AVERAGE(C81:C81)</f>
        <v>434.23427137857658</v>
      </c>
      <c r="D85" s="11">
        <f t="shared" ref="D85:H85" si="10">AVERAGE(C81:D81)</f>
        <v>450.63783601399837</v>
      </c>
      <c r="E85" s="11">
        <f t="shared" si="10"/>
        <v>465.89328494836064</v>
      </c>
      <c r="F85" s="11">
        <f t="shared" si="10"/>
        <v>460.45269508790318</v>
      </c>
      <c r="G85" s="11">
        <f t="shared" si="10"/>
        <v>485.6933038584105</v>
      </c>
      <c r="H85" s="11">
        <f t="shared" si="10"/>
        <v>533.33127110251871</v>
      </c>
    </row>
    <row r="86" spans="2:8">
      <c r="B86" s="36" t="s">
        <v>55</v>
      </c>
      <c r="C86" s="9">
        <f t="shared" ref="C86:G86" si="11">(C83+C84)/(C81)</f>
        <v>0.36352032819682667</v>
      </c>
      <c r="D86" s="9">
        <f t="shared" si="11"/>
        <v>0.37085095816429109</v>
      </c>
      <c r="E86" s="9">
        <f t="shared" si="11"/>
        <v>0.35932379033809525</v>
      </c>
      <c r="F86" s="9">
        <f t="shared" si="11"/>
        <v>0.34697203203245058</v>
      </c>
      <c r="G86" s="9">
        <f t="shared" si="11"/>
        <v>0.34593312978900004</v>
      </c>
      <c r="H86" s="9">
        <f>(H83+H84)/(H81)</f>
        <v>0.34585807471061897</v>
      </c>
    </row>
    <row r="87" spans="2:8" s="37" customFormat="1" collapsed="1">
      <c r="B87" s="36" t="s">
        <v>10</v>
      </c>
      <c r="C87" s="29">
        <v>7.4000000000000003E-3</v>
      </c>
      <c r="D87" s="29">
        <v>8.0999999999999996E-3</v>
      </c>
      <c r="E87" s="29">
        <v>7.3990759225628679E-3</v>
      </c>
      <c r="F87" s="29">
        <v>7.29009189514827E-3</v>
      </c>
      <c r="G87" s="29">
        <v>7.2581233290725331E-3</v>
      </c>
      <c r="H87" s="29">
        <v>7.25062910986146E-3</v>
      </c>
    </row>
    <row r="88" spans="2:8" s="37" customFormat="1">
      <c r="B88" s="38" t="s">
        <v>71</v>
      </c>
      <c r="C88" s="48">
        <v>1.1511477914109317E-2</v>
      </c>
      <c r="D88" s="48">
        <v>1.1139864564936108E-2</v>
      </c>
      <c r="E88" s="48">
        <v>1.0803864430696078E-2</v>
      </c>
      <c r="F88" s="48">
        <v>1.0241535147286096E-2</v>
      </c>
      <c r="G88" s="48">
        <v>1.0378518608701513E-2</v>
      </c>
      <c r="H88" s="48">
        <v>1.0279200251723655E-2</v>
      </c>
    </row>
    <row r="89" spans="2:8" s="37" customFormat="1">
      <c r="B89" s="38" t="s">
        <v>72</v>
      </c>
      <c r="C89" s="48">
        <v>9.3155799588194935E-3</v>
      </c>
      <c r="D89" s="48">
        <v>8.9751098880160793E-3</v>
      </c>
      <c r="E89" s="48">
        <v>9.0976953907815628E-3</v>
      </c>
      <c r="F89" s="48">
        <v>1.2129468661700702E-2</v>
      </c>
      <c r="G89" s="48">
        <v>1.2321583577352942E-2</v>
      </c>
      <c r="H89" s="48">
        <v>1.371787646928938E-2</v>
      </c>
    </row>
    <row r="90" spans="2:8" s="37" customFormat="1">
      <c r="B90" s="38"/>
      <c r="C90" s="48"/>
      <c r="D90" s="48"/>
      <c r="E90" s="48"/>
      <c r="F90" s="48"/>
      <c r="G90" s="48"/>
      <c r="H90" s="48"/>
    </row>
    <row r="91" spans="2:8" s="37" customFormat="1">
      <c r="B91" s="36" t="s">
        <v>122</v>
      </c>
      <c r="C91" s="48"/>
      <c r="D91" s="48"/>
      <c r="E91" s="48"/>
      <c r="F91" s="48"/>
      <c r="G91" s="48"/>
      <c r="H91" s="48"/>
    </row>
    <row r="92" spans="2:8" s="37" customFormat="1">
      <c r="B92" s="38" t="s">
        <v>123</v>
      </c>
      <c r="C92" s="3">
        <v>0.38</v>
      </c>
      <c r="D92" s="3">
        <v>0.38</v>
      </c>
      <c r="E92" s="3">
        <v>0.39</v>
      </c>
      <c r="F92" s="3">
        <v>0.39</v>
      </c>
      <c r="G92" s="3">
        <v>0.37</v>
      </c>
      <c r="H92" s="3">
        <v>0.46</v>
      </c>
    </row>
    <row r="93" spans="2:8" s="37" customFormat="1">
      <c r="B93" s="38" t="s">
        <v>124</v>
      </c>
      <c r="C93" s="3">
        <v>0.24</v>
      </c>
      <c r="D93" s="3">
        <v>0.25</v>
      </c>
      <c r="E93" s="3">
        <v>0.25</v>
      </c>
      <c r="F93" s="3">
        <v>0.25</v>
      </c>
      <c r="G93" s="3">
        <v>0.26</v>
      </c>
      <c r="H93" s="3">
        <v>0.22</v>
      </c>
    </row>
    <row r="94" spans="2:8" s="37" customFormat="1">
      <c r="B94" s="38" t="s">
        <v>173</v>
      </c>
      <c r="C94" s="3">
        <v>0.22</v>
      </c>
      <c r="D94" s="3">
        <v>0.22</v>
      </c>
      <c r="E94" s="3">
        <v>0.23</v>
      </c>
      <c r="F94" s="3">
        <v>0.23</v>
      </c>
      <c r="G94" s="3">
        <v>0.23</v>
      </c>
      <c r="H94" s="3">
        <v>0.2</v>
      </c>
    </row>
    <row r="95" spans="2:8" s="37" customFormat="1">
      <c r="B95" s="38" t="s">
        <v>125</v>
      </c>
      <c r="C95" s="3">
        <v>0.16</v>
      </c>
      <c r="D95" s="3">
        <v>0.14000000000000001</v>
      </c>
      <c r="E95" s="3">
        <v>0.13</v>
      </c>
      <c r="F95" s="3">
        <v>0.13</v>
      </c>
      <c r="G95" s="3">
        <v>0.14000000000000001</v>
      </c>
      <c r="H95" s="3">
        <v>0.12</v>
      </c>
    </row>
    <row r="96" spans="2:8" s="37" customFormat="1">
      <c r="B96" s="38"/>
      <c r="C96" s="48"/>
      <c r="D96" s="48"/>
      <c r="E96" s="48"/>
      <c r="F96" s="48"/>
      <c r="G96" s="48"/>
      <c r="H96" s="48"/>
    </row>
    <row r="97" spans="2:8" s="37" customFormat="1">
      <c r="B97" s="36" t="s">
        <v>126</v>
      </c>
      <c r="C97" s="48"/>
      <c r="D97" s="48"/>
      <c r="E97" s="48"/>
      <c r="F97" s="48"/>
      <c r="G97" s="48"/>
      <c r="H97" s="48"/>
    </row>
    <row r="98" spans="2:8" s="37" customFormat="1">
      <c r="B98" s="38" t="s">
        <v>125</v>
      </c>
      <c r="C98" s="3">
        <v>0.55000000000000004</v>
      </c>
      <c r="D98" s="3">
        <v>0.55000000000000004</v>
      </c>
      <c r="E98" s="3">
        <v>0.56999999999999995</v>
      </c>
      <c r="F98" s="3">
        <v>0.55000000000000004</v>
      </c>
      <c r="G98" s="3">
        <v>0.55000000000000004</v>
      </c>
      <c r="H98" s="3">
        <v>0.54</v>
      </c>
    </row>
    <row r="99" spans="2:8" s="37" customFormat="1">
      <c r="B99" s="38" t="s">
        <v>124</v>
      </c>
      <c r="C99" s="3">
        <v>0.3</v>
      </c>
      <c r="D99" s="3">
        <v>0.28999999999999998</v>
      </c>
      <c r="E99" s="3">
        <v>0.27</v>
      </c>
      <c r="F99" s="3">
        <v>0.28999999999999998</v>
      </c>
      <c r="G99" s="3">
        <v>0.3</v>
      </c>
      <c r="H99" s="3">
        <v>0.27</v>
      </c>
    </row>
    <row r="100" spans="2:8" s="37" customFormat="1">
      <c r="B100" s="38" t="s">
        <v>173</v>
      </c>
      <c r="C100" s="3">
        <v>0.09</v>
      </c>
      <c r="D100" s="3">
        <v>0.1</v>
      </c>
      <c r="E100" s="3">
        <v>0.1</v>
      </c>
      <c r="F100" s="3">
        <v>0.1</v>
      </c>
      <c r="G100" s="3">
        <v>0.1</v>
      </c>
      <c r="H100" s="3">
        <v>0.11</v>
      </c>
    </row>
    <row r="101" spans="2:8" s="37" customFormat="1">
      <c r="B101" s="38" t="s">
        <v>123</v>
      </c>
      <c r="C101" s="3">
        <v>0.06</v>
      </c>
      <c r="D101" s="3">
        <v>0.06</v>
      </c>
      <c r="E101" s="3">
        <v>0.06</v>
      </c>
      <c r="F101" s="3">
        <v>0.06</v>
      </c>
      <c r="G101" s="3">
        <v>7.0000000000000007E-2</v>
      </c>
      <c r="H101" s="3">
        <v>0.08</v>
      </c>
    </row>
    <row r="102" spans="2:8">
      <c r="B102" s="38"/>
      <c r="C102" s="16"/>
      <c r="D102" s="16"/>
      <c r="E102" s="16"/>
      <c r="F102" s="16"/>
      <c r="G102" s="16"/>
      <c r="H102" s="16"/>
    </row>
    <row r="103" spans="2:8" s="39" customFormat="1">
      <c r="B103" s="42" t="s">
        <v>12</v>
      </c>
      <c r="C103" s="18"/>
      <c r="D103" s="18"/>
      <c r="E103" s="18"/>
      <c r="F103" s="18"/>
      <c r="G103" s="18"/>
      <c r="H103" s="18"/>
    </row>
    <row r="104" spans="2:8" s="39" customFormat="1">
      <c r="B104" s="38" t="s">
        <v>0</v>
      </c>
      <c r="C104" s="2">
        <v>476</v>
      </c>
      <c r="D104" s="2">
        <v>514</v>
      </c>
      <c r="E104" s="2">
        <v>581</v>
      </c>
      <c r="F104" s="2">
        <v>657</v>
      </c>
      <c r="G104" s="2">
        <v>643</v>
      </c>
      <c r="H104" s="2">
        <v>570.58623399351632</v>
      </c>
    </row>
    <row r="105" spans="2:8" s="37" customFormat="1">
      <c r="B105" s="36" t="s">
        <v>38</v>
      </c>
      <c r="C105" s="11">
        <f t="shared" ref="C105:H105" si="12">C17</f>
        <v>116.4</v>
      </c>
      <c r="D105" s="11">
        <f t="shared" si="12"/>
        <v>83.501746888981344</v>
      </c>
      <c r="E105" s="11">
        <f t="shared" si="12"/>
        <v>119.4</v>
      </c>
      <c r="F105" s="11">
        <f t="shared" si="12"/>
        <v>175.9</v>
      </c>
      <c r="G105" s="11">
        <f t="shared" si="12"/>
        <v>151.1</v>
      </c>
      <c r="H105" s="11">
        <f t="shared" si="12"/>
        <v>74.031424874773478</v>
      </c>
    </row>
    <row r="106" spans="2:8" s="39" customFormat="1">
      <c r="B106" s="38" t="s">
        <v>40</v>
      </c>
      <c r="C106" s="10">
        <v>0.36</v>
      </c>
      <c r="D106" s="10">
        <v>0.33</v>
      </c>
      <c r="E106" s="10">
        <v>0.38</v>
      </c>
      <c r="F106" s="10">
        <v>0.4</v>
      </c>
      <c r="G106" s="10">
        <v>0.35</v>
      </c>
      <c r="H106" s="10">
        <v>0.2</v>
      </c>
    </row>
    <row r="107" spans="2:8" s="37" customFormat="1">
      <c r="B107" s="36" t="s">
        <v>13</v>
      </c>
      <c r="C107" s="11">
        <v>344.36</v>
      </c>
      <c r="D107" s="11">
        <v>384</v>
      </c>
      <c r="E107" s="11">
        <v>412.98</v>
      </c>
      <c r="F107" s="11">
        <v>519.97</v>
      </c>
      <c r="G107" s="11">
        <v>664.44</v>
      </c>
      <c r="H107" s="11">
        <v>733.91</v>
      </c>
    </row>
    <row r="108" spans="2:8" s="37" customFormat="1">
      <c r="B108" s="38" t="s">
        <v>81</v>
      </c>
      <c r="C108" s="2">
        <v>98.67</v>
      </c>
      <c r="D108" s="2">
        <v>102.33</v>
      </c>
      <c r="E108" s="2">
        <v>105.37</v>
      </c>
      <c r="F108" s="2">
        <v>113.24</v>
      </c>
      <c r="G108" s="2">
        <v>125.69</v>
      </c>
      <c r="H108" s="2">
        <v>135.12</v>
      </c>
    </row>
    <row r="109" spans="2:8" s="37" customFormat="1">
      <c r="B109" s="38" t="s">
        <v>82</v>
      </c>
      <c r="C109" s="2">
        <v>52.29</v>
      </c>
      <c r="D109" s="2">
        <v>58.98</v>
      </c>
      <c r="E109" s="2">
        <v>57.81</v>
      </c>
      <c r="F109" s="2">
        <v>53.39</v>
      </c>
      <c r="G109" s="2">
        <v>58</v>
      </c>
      <c r="H109" s="2">
        <v>60.97</v>
      </c>
    </row>
    <row r="110" spans="2:8" s="37" customFormat="1">
      <c r="B110" s="38" t="s">
        <v>83</v>
      </c>
      <c r="C110" s="2">
        <v>30.6</v>
      </c>
      <c r="D110" s="2">
        <v>34.11</v>
      </c>
      <c r="E110" s="2">
        <v>30.9</v>
      </c>
      <c r="F110" s="2">
        <v>32.86</v>
      </c>
      <c r="G110" s="2">
        <v>36</v>
      </c>
      <c r="H110" s="2">
        <v>41.9</v>
      </c>
    </row>
    <row r="111" spans="2:8" s="37" customFormat="1">
      <c r="B111" s="38" t="s">
        <v>84</v>
      </c>
      <c r="C111" s="2">
        <v>37.480000000000004</v>
      </c>
      <c r="D111" s="2">
        <v>37.94</v>
      </c>
      <c r="E111" s="2">
        <v>43.14</v>
      </c>
      <c r="F111" s="2">
        <v>43.64</v>
      </c>
      <c r="G111" s="2">
        <v>44.48</v>
      </c>
      <c r="H111" s="2">
        <v>45.019999999999996</v>
      </c>
    </row>
    <row r="112" spans="2:8" s="37" customFormat="1">
      <c r="B112" s="38" t="s">
        <v>85</v>
      </c>
      <c r="C112" s="2">
        <f t="shared" ref="C112:H112" si="13">C107-SUM(C108:C111)</f>
        <v>125.32</v>
      </c>
      <c r="D112" s="2">
        <f t="shared" si="13"/>
        <v>150.63999999999999</v>
      </c>
      <c r="E112" s="2">
        <f t="shared" si="13"/>
        <v>175.76</v>
      </c>
      <c r="F112" s="2">
        <f t="shared" si="13"/>
        <v>276.84000000000003</v>
      </c>
      <c r="G112" s="2">
        <f t="shared" si="13"/>
        <v>400.27000000000004</v>
      </c>
      <c r="H112" s="2">
        <f t="shared" si="13"/>
        <v>450.9</v>
      </c>
    </row>
    <row r="113" spans="2:8" s="37" customFormat="1">
      <c r="B113" s="38"/>
      <c r="C113" s="2"/>
      <c r="D113" s="2"/>
      <c r="E113" s="2"/>
      <c r="F113" s="2"/>
      <c r="G113" s="2"/>
      <c r="H113" s="2"/>
    </row>
    <row r="114" spans="2:8" s="39" customFormat="1">
      <c r="B114" s="38" t="s">
        <v>14</v>
      </c>
      <c r="C114" s="7">
        <v>19.880000000000003</v>
      </c>
      <c r="D114" s="7">
        <v>13.72</v>
      </c>
      <c r="E114" s="7">
        <v>11.99</v>
      </c>
      <c r="F114" s="7">
        <v>12.46</v>
      </c>
      <c r="G114" s="7">
        <v>18.79</v>
      </c>
      <c r="H114" s="7">
        <v>22.78</v>
      </c>
    </row>
    <row r="115" spans="2:8" s="54" customFormat="1">
      <c r="B115" s="58" t="s">
        <v>54</v>
      </c>
      <c r="C115" s="3">
        <v>0.59</v>
      </c>
      <c r="D115" s="3">
        <v>0.66</v>
      </c>
      <c r="E115" s="3">
        <v>0.62</v>
      </c>
      <c r="F115" s="3">
        <v>0.69</v>
      </c>
      <c r="G115" s="3">
        <v>0.7</v>
      </c>
      <c r="H115" s="3">
        <v>0.75</v>
      </c>
    </row>
    <row r="116" spans="2:8" s="54" customFormat="1">
      <c r="B116" s="59" t="s">
        <v>70</v>
      </c>
      <c r="C116" s="3">
        <v>0.39</v>
      </c>
      <c r="D116" s="3">
        <v>0.42</v>
      </c>
      <c r="E116" s="3">
        <v>0.42</v>
      </c>
      <c r="F116" s="3">
        <v>0.42</v>
      </c>
      <c r="G116" s="3">
        <v>0.57999999999999996</v>
      </c>
      <c r="H116" s="3">
        <v>0.6</v>
      </c>
    </row>
    <row r="117" spans="2:8">
      <c r="B117" s="38" t="s">
        <v>16</v>
      </c>
      <c r="C117" s="8">
        <v>143</v>
      </c>
      <c r="D117" s="8">
        <v>155</v>
      </c>
      <c r="E117" s="8">
        <v>166</v>
      </c>
      <c r="F117" s="8">
        <v>182</v>
      </c>
      <c r="G117" s="8">
        <v>197</v>
      </c>
      <c r="H117" s="8">
        <v>221</v>
      </c>
    </row>
    <row r="118" spans="2:8">
      <c r="B118" s="38" t="s">
        <v>113</v>
      </c>
      <c r="C118" s="23">
        <v>0.51</v>
      </c>
      <c r="D118" s="23">
        <v>0.46</v>
      </c>
      <c r="E118" s="23">
        <v>0.41</v>
      </c>
      <c r="F118" s="23">
        <v>0.38</v>
      </c>
      <c r="G118" s="23">
        <v>0.36</v>
      </c>
      <c r="H118" s="23">
        <v>0.33484162895927599</v>
      </c>
    </row>
    <row r="119" spans="2:8">
      <c r="B119" s="38" t="s">
        <v>15</v>
      </c>
      <c r="C119" s="8">
        <v>4858</v>
      </c>
      <c r="D119" s="8">
        <v>4724</v>
      </c>
      <c r="E119" s="8">
        <v>5020</v>
      </c>
      <c r="F119" s="8">
        <v>5358</v>
      </c>
      <c r="G119" s="8">
        <v>5655</v>
      </c>
      <c r="H119" s="8">
        <v>5892</v>
      </c>
    </row>
    <row r="120" spans="2:8">
      <c r="B120" s="52"/>
      <c r="C120" s="8"/>
      <c r="D120" s="8"/>
      <c r="E120" s="8"/>
      <c r="F120" s="8"/>
      <c r="G120" s="8"/>
      <c r="H120" s="8"/>
    </row>
    <row r="121" spans="2:8">
      <c r="B121" s="42" t="s">
        <v>11</v>
      </c>
      <c r="C121" s="2"/>
      <c r="D121" s="2"/>
      <c r="E121" s="2"/>
      <c r="F121" s="2"/>
      <c r="G121" s="2"/>
      <c r="H121" s="2"/>
    </row>
    <row r="122" spans="2:8" s="53" customFormat="1">
      <c r="B122" s="38" t="s">
        <v>0</v>
      </c>
      <c r="C122" s="2">
        <v>318</v>
      </c>
      <c r="D122" s="2">
        <v>391</v>
      </c>
      <c r="E122" s="2">
        <v>509</v>
      </c>
      <c r="F122" s="2">
        <v>585</v>
      </c>
      <c r="G122" s="2">
        <v>410.5139192931814</v>
      </c>
      <c r="H122" s="2">
        <v>460.57018795530394</v>
      </c>
    </row>
    <row r="123" spans="2:8" s="54" customFormat="1">
      <c r="B123" s="36" t="s">
        <v>38</v>
      </c>
      <c r="C123" s="11">
        <f t="shared" ref="C123:H123" si="14">C15</f>
        <v>82.1</v>
      </c>
      <c r="D123" s="11">
        <f t="shared" si="14"/>
        <v>153.51349406449438</v>
      </c>
      <c r="E123" s="11">
        <f t="shared" si="14"/>
        <v>134.1</v>
      </c>
      <c r="F123" s="11">
        <f t="shared" si="14"/>
        <v>189</v>
      </c>
      <c r="G123" s="11">
        <f t="shared" si="14"/>
        <v>122.4</v>
      </c>
      <c r="H123" s="11">
        <f t="shared" si="14"/>
        <v>149.1715836457644</v>
      </c>
    </row>
    <row r="124" spans="2:8" s="47" customFormat="1" collapsed="1">
      <c r="B124" s="36" t="s">
        <v>167</v>
      </c>
      <c r="C124" s="51">
        <v>84.646000000000001</v>
      </c>
      <c r="D124" s="51">
        <v>85.224000000000004</v>
      </c>
      <c r="E124" s="51">
        <v>95.445999999999998</v>
      </c>
      <c r="F124" s="51">
        <v>102.824</v>
      </c>
      <c r="G124" s="51">
        <v>99.429000000000002</v>
      </c>
      <c r="H124" s="51">
        <v>97.897999999999996</v>
      </c>
    </row>
    <row r="125" spans="2:8">
      <c r="B125" s="41"/>
      <c r="C125" s="32"/>
      <c r="D125" s="32"/>
      <c r="E125" s="32"/>
      <c r="F125" s="32"/>
      <c r="G125" s="32"/>
      <c r="H125" s="32"/>
    </row>
    <row r="126" spans="2:8" s="39" customFormat="1">
      <c r="B126" s="42" t="s">
        <v>17</v>
      </c>
      <c r="C126" s="18"/>
      <c r="D126" s="18"/>
      <c r="E126" s="18"/>
      <c r="F126" s="18"/>
      <c r="G126" s="18"/>
      <c r="H126" s="18"/>
    </row>
    <row r="127" spans="2:8" s="37" customFormat="1">
      <c r="B127" s="36" t="s">
        <v>60</v>
      </c>
      <c r="C127" s="28">
        <v>708</v>
      </c>
      <c r="D127" s="28">
        <v>745</v>
      </c>
      <c r="E127" s="28">
        <v>754</v>
      </c>
      <c r="F127" s="28">
        <v>755</v>
      </c>
      <c r="G127" s="28">
        <v>755.38745239000013</v>
      </c>
      <c r="H127" s="28">
        <v>772.84663592999959</v>
      </c>
    </row>
    <row r="128" spans="2:8" s="37" customFormat="1">
      <c r="B128" s="38" t="s">
        <v>149</v>
      </c>
      <c r="C128" s="2">
        <v>750</v>
      </c>
      <c r="D128" s="2">
        <v>783</v>
      </c>
      <c r="E128" s="2">
        <v>803</v>
      </c>
      <c r="F128" s="2">
        <v>798</v>
      </c>
      <c r="G128" s="2">
        <v>810.8517182500002</v>
      </c>
      <c r="H128" s="2">
        <v>826.03191172999959</v>
      </c>
    </row>
    <row r="129" spans="2:8" s="39" customFormat="1">
      <c r="B129" s="38" t="s">
        <v>61</v>
      </c>
      <c r="C129" s="16">
        <v>285</v>
      </c>
      <c r="D129" s="16">
        <v>302</v>
      </c>
      <c r="E129" s="16">
        <v>295</v>
      </c>
      <c r="F129" s="16">
        <v>307</v>
      </c>
      <c r="G129" s="16">
        <v>336</v>
      </c>
      <c r="H129" s="16">
        <v>369.33551124699994</v>
      </c>
    </row>
    <row r="130" spans="2:8" s="39" customFormat="1">
      <c r="B130" s="38" t="s">
        <v>62</v>
      </c>
      <c r="C130" s="16">
        <v>465</v>
      </c>
      <c r="D130" s="16">
        <v>482</v>
      </c>
      <c r="E130" s="16">
        <v>507</v>
      </c>
      <c r="F130" s="16">
        <v>491</v>
      </c>
      <c r="G130" s="16">
        <v>474.39802459200018</v>
      </c>
      <c r="H130" s="16">
        <v>456.69640048299965</v>
      </c>
    </row>
    <row r="131" spans="2:8" s="39" customFormat="1">
      <c r="B131" s="38" t="s">
        <v>63</v>
      </c>
      <c r="C131" s="16">
        <v>427</v>
      </c>
      <c r="D131" s="16">
        <v>433</v>
      </c>
      <c r="E131" s="16">
        <v>469</v>
      </c>
      <c r="F131" s="16">
        <v>427</v>
      </c>
      <c r="G131" s="16">
        <v>379.87056895200021</v>
      </c>
      <c r="H131" s="16">
        <v>427.58263113299967</v>
      </c>
    </row>
    <row r="132" spans="2:8" s="37" customFormat="1">
      <c r="B132" s="36" t="s">
        <v>41</v>
      </c>
      <c r="C132" s="28">
        <f>C14</f>
        <v>321.10000000000002</v>
      </c>
      <c r="D132" s="28">
        <f>D14</f>
        <v>328</v>
      </c>
      <c r="E132" s="28">
        <f>E14</f>
        <v>362.8</v>
      </c>
      <c r="F132" s="28">
        <f>F14</f>
        <v>314.52999999999997</v>
      </c>
      <c r="G132" s="28">
        <v>286.43815404867712</v>
      </c>
      <c r="H132" s="28">
        <v>327.8279517943102</v>
      </c>
    </row>
    <row r="133" spans="2:8" s="47" customFormat="1">
      <c r="B133" s="36" t="s">
        <v>18</v>
      </c>
      <c r="C133" s="49">
        <v>1.6735</v>
      </c>
      <c r="D133" s="49">
        <v>2.7532000000000001</v>
      </c>
      <c r="E133" s="49">
        <v>2.02</v>
      </c>
      <c r="F133" s="49">
        <v>3.62</v>
      </c>
      <c r="G133" s="49">
        <v>0.93</v>
      </c>
      <c r="H133" s="49">
        <v>1.970827574000001</v>
      </c>
    </row>
    <row r="134" spans="2:8" s="47" customFormat="1">
      <c r="B134" s="36" t="s">
        <v>19</v>
      </c>
      <c r="C134" s="49">
        <v>35.200000000000003</v>
      </c>
      <c r="D134" s="49">
        <v>36.35</v>
      </c>
      <c r="E134" s="49">
        <v>36.590000000000003</v>
      </c>
      <c r="F134" s="49">
        <v>38.08</v>
      </c>
      <c r="G134" s="28">
        <v>37.485999999999997</v>
      </c>
      <c r="H134" s="28">
        <v>37.299165707089998</v>
      </c>
    </row>
    <row r="135" spans="2:8">
      <c r="B135" s="38" t="s">
        <v>15</v>
      </c>
      <c r="C135" s="16">
        <v>47895</v>
      </c>
      <c r="D135" s="16">
        <v>47509</v>
      </c>
      <c r="E135" s="16">
        <v>47621</v>
      </c>
      <c r="F135" s="16">
        <v>47377</v>
      </c>
      <c r="G135" s="16">
        <v>47136</v>
      </c>
      <c r="H135" s="16">
        <v>47055</v>
      </c>
    </row>
    <row r="136" spans="2:8" s="39" customFormat="1">
      <c r="B136" s="38" t="s">
        <v>115</v>
      </c>
      <c r="C136" s="5">
        <v>0.14040259204009606</v>
      </c>
      <c r="D136" s="5">
        <v>0.13857199455083843</v>
      </c>
      <c r="E136" s="5">
        <v>0.13825337919067601</v>
      </c>
      <c r="F136" s="5">
        <v>0.13695143529642509</v>
      </c>
      <c r="G136" s="5">
        <v>0.1447893605954193</v>
      </c>
      <c r="H136" s="5">
        <v>0.14235742992655057</v>
      </c>
    </row>
    <row r="137" spans="2:8" s="39" customFormat="1">
      <c r="B137" s="38" t="s">
        <v>73</v>
      </c>
      <c r="C137" s="5">
        <v>7.8700000000000006E-2</v>
      </c>
      <c r="D137" s="5">
        <v>7.8600000000000003E-2</v>
      </c>
      <c r="E137" s="5">
        <v>7.9600000000000004E-2</v>
      </c>
      <c r="F137" s="5">
        <v>8.1199999999999994E-2</v>
      </c>
      <c r="G137" s="5">
        <v>8.3400000000000002E-2</v>
      </c>
      <c r="H137" s="5">
        <v>8.2758054888360369E-2</v>
      </c>
    </row>
    <row r="138" spans="2:8" s="39" customFormat="1">
      <c r="B138" s="38" t="s">
        <v>74</v>
      </c>
      <c r="C138" s="5">
        <f t="shared" ref="C138:H138" si="15">C136-C137</f>
        <v>6.1702592040096052E-2</v>
      </c>
      <c r="D138" s="5">
        <f t="shared" si="15"/>
        <v>5.9971994550838431E-2</v>
      </c>
      <c r="E138" s="5">
        <f t="shared" si="15"/>
        <v>5.8653379190676008E-2</v>
      </c>
      <c r="F138" s="5">
        <f t="shared" si="15"/>
        <v>5.5751435296425095E-2</v>
      </c>
      <c r="G138" s="5">
        <f t="shared" si="15"/>
        <v>6.1389360595419301E-2</v>
      </c>
      <c r="H138" s="5">
        <f t="shared" si="15"/>
        <v>5.9599375038190197E-2</v>
      </c>
    </row>
    <row r="139" spans="2:8" s="39" customFormat="1">
      <c r="B139" s="38" t="s">
        <v>75</v>
      </c>
      <c r="C139" s="5">
        <v>7.5999999999999998E-2</v>
      </c>
      <c r="D139" s="5">
        <v>7.9000000000000001E-2</v>
      </c>
      <c r="E139" s="5">
        <v>7.6999999999999999E-2</v>
      </c>
      <c r="F139" s="5">
        <v>7.2999999999999995E-2</v>
      </c>
      <c r="G139" s="5">
        <v>7.5999999999999998E-2</v>
      </c>
      <c r="H139" s="5">
        <v>7.7131870656984833E-2</v>
      </c>
    </row>
    <row r="140" spans="2:8" s="39" customFormat="1">
      <c r="B140" s="38" t="s">
        <v>76</v>
      </c>
      <c r="C140" s="5">
        <v>3.2300000000000002E-2</v>
      </c>
      <c r="D140" s="5">
        <v>3.3500000000000002E-2</v>
      </c>
      <c r="E140" s="5">
        <v>3.2000000000000001E-2</v>
      </c>
      <c r="F140" s="5">
        <v>3.2599999999999997E-2</v>
      </c>
      <c r="G140" s="5">
        <v>3.5400000000000001E-2</v>
      </c>
      <c r="H140" s="5">
        <v>3.9204371446713099E-2</v>
      </c>
    </row>
    <row r="141" spans="2:8" s="39" customFormat="1">
      <c r="B141" s="41" t="s">
        <v>67</v>
      </c>
      <c r="C141" s="2">
        <v>758.9</v>
      </c>
      <c r="D141" s="2">
        <v>538</v>
      </c>
      <c r="E141" s="2">
        <v>721</v>
      </c>
      <c r="F141" s="2">
        <v>409.2</v>
      </c>
      <c r="G141" s="2">
        <v>695.5</v>
      </c>
      <c r="H141" s="2">
        <v>800.51551480000001</v>
      </c>
    </row>
    <row r="142" spans="2:8" s="39" customFormat="1">
      <c r="B142" s="41" t="s">
        <v>68</v>
      </c>
      <c r="C142" s="2">
        <v>445.5</v>
      </c>
      <c r="D142" s="2">
        <v>300</v>
      </c>
      <c r="E142" s="2">
        <v>426</v>
      </c>
      <c r="F142" s="2">
        <v>207.9</v>
      </c>
      <c r="G142" s="2">
        <v>419.6</v>
      </c>
      <c r="H142" s="2">
        <v>485.06442966009604</v>
      </c>
    </row>
    <row r="143" spans="2:8" s="39" customFormat="1">
      <c r="B143" s="41" t="s">
        <v>69</v>
      </c>
      <c r="C143" s="2">
        <f t="shared" ref="C143:H143" si="16">C141-C142</f>
        <v>313.39999999999998</v>
      </c>
      <c r="D143" s="2">
        <f t="shared" si="16"/>
        <v>238</v>
      </c>
      <c r="E143" s="2">
        <f t="shared" si="16"/>
        <v>295</v>
      </c>
      <c r="F143" s="2">
        <f t="shared" si="16"/>
        <v>201.29999999999998</v>
      </c>
      <c r="G143" s="2">
        <f t="shared" si="16"/>
        <v>275.89999999999998</v>
      </c>
      <c r="H143" s="2">
        <f t="shared" si="16"/>
        <v>315.45108513990397</v>
      </c>
    </row>
    <row r="144" spans="2:8" s="39" customFormat="1">
      <c r="B144" s="41" t="s">
        <v>20</v>
      </c>
      <c r="C144" s="17">
        <v>2.1600000000000001E-2</v>
      </c>
      <c r="D144" s="17">
        <v>1.4800000000000001E-2</v>
      </c>
      <c r="E144" s="17">
        <v>1.9699999999999999E-2</v>
      </c>
      <c r="F144" s="17">
        <v>1.0754081998011476E-2</v>
      </c>
      <c r="G144" s="17">
        <v>1.8554609050913062E-2</v>
      </c>
      <c r="H144" s="17">
        <v>2.1462021994980835E-2</v>
      </c>
    </row>
    <row r="145" spans="2:8" s="39" customFormat="1">
      <c r="B145" s="41" t="s">
        <v>21</v>
      </c>
      <c r="C145" s="17">
        <v>1.2699999999999999E-2</v>
      </c>
      <c r="D145" s="17">
        <v>8.2000000000000007E-3</v>
      </c>
      <c r="E145" s="17">
        <v>1.1599999999999999E-2</v>
      </c>
      <c r="F145" s="17">
        <v>5.4625780060561313E-3</v>
      </c>
      <c r="G145" s="17">
        <v>1.1194565027082885E-2</v>
      </c>
      <c r="H145" s="17">
        <v>1.3004699179314162E-2</v>
      </c>
    </row>
    <row r="146" spans="2:8" s="39" customFormat="1">
      <c r="B146" s="41" t="s">
        <v>22</v>
      </c>
      <c r="C146" s="17">
        <v>1.1585000000000001</v>
      </c>
      <c r="D146" s="17">
        <v>1.3564000000000001</v>
      </c>
      <c r="E146" s="17">
        <v>1.0619000000000001</v>
      </c>
      <c r="F146" s="17">
        <v>1.7301</v>
      </c>
      <c r="G146" s="17">
        <v>1.1496</v>
      </c>
      <c r="H146" s="17">
        <v>1.03</v>
      </c>
    </row>
    <row r="147" spans="2:8" s="39" customFormat="1">
      <c r="B147" s="38" t="s">
        <v>26</v>
      </c>
      <c r="C147" s="17">
        <v>0.38</v>
      </c>
      <c r="D147" s="17">
        <v>0.38500000000000001</v>
      </c>
      <c r="E147" s="17">
        <v>0.36799999999999999</v>
      </c>
      <c r="F147" s="17">
        <v>0.38400000000000001</v>
      </c>
      <c r="G147" s="17">
        <v>0.41399999999999998</v>
      </c>
      <c r="H147" s="17">
        <v>0.4430799150034766</v>
      </c>
    </row>
    <row r="148" spans="2:8" s="39" customFormat="1">
      <c r="B148" s="41" t="s">
        <v>23</v>
      </c>
      <c r="C148" s="17">
        <v>4.0000000000000001E-3</v>
      </c>
      <c r="D148" s="17">
        <v>5.0000000000000001E-3</v>
      </c>
      <c r="E148" s="17">
        <v>4.0000000000000001E-3</v>
      </c>
      <c r="F148" s="17">
        <v>6.0000000000000001E-3</v>
      </c>
      <c r="G148" s="17">
        <v>8.9999999999999993E-3</v>
      </c>
      <c r="H148" s="17">
        <v>2.8826418446368193E-3</v>
      </c>
    </row>
    <row r="149" spans="2:8" s="37" customFormat="1">
      <c r="B149" s="41" t="s">
        <v>78</v>
      </c>
      <c r="C149" s="17">
        <v>2.5000000000000001E-2</v>
      </c>
      <c r="D149" s="17">
        <v>2.01E-2</v>
      </c>
      <c r="E149" s="17">
        <v>2.0899999999999998E-2</v>
      </c>
      <c r="F149" s="17">
        <v>1.8599999999999998E-2</v>
      </c>
      <c r="G149" s="17">
        <v>2.1299999999999999E-2</v>
      </c>
      <c r="H149" s="17">
        <v>2.2100000000000002E-2</v>
      </c>
    </row>
    <row r="150" spans="2:8" s="37" customFormat="1">
      <c r="B150" s="41" t="s">
        <v>79</v>
      </c>
      <c r="C150" s="17">
        <v>0.5111</v>
      </c>
      <c r="D150" s="17">
        <v>0.50619999999999998</v>
      </c>
      <c r="E150" s="17">
        <v>0.46279999999999999</v>
      </c>
      <c r="F150" s="17">
        <v>0.50939999999999996</v>
      </c>
      <c r="G150" s="17">
        <v>0.495</v>
      </c>
      <c r="H150" s="17">
        <v>0.52400000000000002</v>
      </c>
    </row>
    <row r="151" spans="2:8" s="37" customFormat="1">
      <c r="B151" s="41" t="s">
        <v>116</v>
      </c>
      <c r="C151" s="17">
        <v>1.2373000000000001</v>
      </c>
      <c r="D151" s="17">
        <v>1.2374000000000001</v>
      </c>
      <c r="E151" s="17">
        <v>1.1657999999999999</v>
      </c>
      <c r="F151" s="17">
        <v>1.2689999999999999</v>
      </c>
      <c r="G151" s="17">
        <v>1.238</v>
      </c>
      <c r="H151" s="17">
        <v>1.2806409701169337</v>
      </c>
    </row>
    <row r="152" spans="2:8" s="39" customFormat="1">
      <c r="B152" s="38" t="s">
        <v>34</v>
      </c>
      <c r="C152" s="16">
        <v>106</v>
      </c>
      <c r="D152" s="16">
        <v>108</v>
      </c>
      <c r="E152" s="16">
        <v>108</v>
      </c>
      <c r="F152" s="16">
        <v>109</v>
      </c>
      <c r="G152" s="16">
        <v>111</v>
      </c>
      <c r="H152" s="16">
        <v>111</v>
      </c>
    </row>
    <row r="153" spans="2:8">
      <c r="B153" s="38" t="s">
        <v>35</v>
      </c>
      <c r="C153" s="16">
        <v>12</v>
      </c>
      <c r="D153" s="16">
        <v>12</v>
      </c>
      <c r="E153" s="16">
        <v>12</v>
      </c>
      <c r="F153" s="16">
        <v>12</v>
      </c>
      <c r="G153" s="16">
        <v>12</v>
      </c>
      <c r="H153" s="16">
        <v>12</v>
      </c>
    </row>
    <row r="154" spans="2:8">
      <c r="B154" s="38" t="s">
        <v>77</v>
      </c>
      <c r="C154" s="16">
        <v>1534</v>
      </c>
      <c r="D154" s="16">
        <v>1618</v>
      </c>
      <c r="E154" s="16">
        <v>1633</v>
      </c>
      <c r="F154" s="16">
        <v>1648</v>
      </c>
      <c r="G154" s="16">
        <v>1643</v>
      </c>
      <c r="H154" s="16">
        <v>1780</v>
      </c>
    </row>
    <row r="155" spans="2:8" s="39" customFormat="1" collapsed="1">
      <c r="B155" s="38" t="s">
        <v>24</v>
      </c>
      <c r="C155" s="3">
        <v>0.4224</v>
      </c>
      <c r="D155" s="3">
        <v>0.4234</v>
      </c>
      <c r="E155" s="3">
        <v>0.42370000000000002</v>
      </c>
      <c r="F155" s="3">
        <v>0.4254</v>
      </c>
      <c r="G155" s="3">
        <v>0.41899999999999998</v>
      </c>
      <c r="H155" s="3">
        <v>0.42</v>
      </c>
    </row>
    <row r="156" spans="2:8" s="39" customFormat="1">
      <c r="B156" s="38" t="s">
        <v>25</v>
      </c>
      <c r="C156" s="3">
        <v>0.57540000000000002</v>
      </c>
      <c r="D156" s="3">
        <v>0.57340000000000002</v>
      </c>
      <c r="E156" s="3">
        <v>0.57579999999999998</v>
      </c>
      <c r="F156" s="3">
        <v>0.57330000000000003</v>
      </c>
      <c r="G156" s="3">
        <v>0.57069999999999999</v>
      </c>
      <c r="H156" s="3">
        <v>0.57069999999999999</v>
      </c>
    </row>
    <row r="157" spans="2:8" s="39" customFormat="1">
      <c r="B157" s="38" t="s">
        <v>117</v>
      </c>
      <c r="C157" s="5">
        <v>3.5999999999999997E-2</v>
      </c>
      <c r="D157" s="5">
        <v>3.5700000000000003E-2</v>
      </c>
      <c r="E157" s="5">
        <v>3.8199999999999998E-2</v>
      </c>
      <c r="F157" s="5">
        <v>3.1099999999999999E-2</v>
      </c>
      <c r="G157" s="5">
        <v>0.03</v>
      </c>
      <c r="H157" s="5">
        <v>3.3193715139242158E-2</v>
      </c>
    </row>
    <row r="158" spans="2:8" s="39" customFormat="1">
      <c r="B158" s="38" t="s">
        <v>27</v>
      </c>
      <c r="C158" s="50">
        <v>10.41</v>
      </c>
      <c r="D158" s="50">
        <v>10.769</v>
      </c>
      <c r="E158" s="50">
        <v>11.14</v>
      </c>
      <c r="F158" s="50">
        <v>11.477</v>
      </c>
      <c r="G158" s="50">
        <v>11.786</v>
      </c>
      <c r="H158" s="50">
        <v>12.1387406005505</v>
      </c>
    </row>
    <row r="159" spans="2:8" s="39" customFormat="1">
      <c r="B159" s="38" t="s">
        <v>28</v>
      </c>
      <c r="C159" s="5">
        <v>0.13009999999999999</v>
      </c>
      <c r="D159" s="5">
        <v>0.12609999999999999</v>
      </c>
      <c r="E159" s="5">
        <v>0.1353</v>
      </c>
      <c r="F159" s="5">
        <v>0.112</v>
      </c>
      <c r="G159" s="5">
        <v>0.10100000000000001</v>
      </c>
      <c r="H159" s="5">
        <v>0.11170696837927038</v>
      </c>
    </row>
    <row r="160" spans="2:8">
      <c r="B160" s="38" t="s">
        <v>29</v>
      </c>
      <c r="C160" s="24">
        <v>2.5</v>
      </c>
      <c r="D160" s="24">
        <v>2.5</v>
      </c>
      <c r="E160" s="24">
        <v>2.5</v>
      </c>
      <c r="F160" s="24">
        <v>2.5</v>
      </c>
      <c r="G160" s="24">
        <v>2.2999999999999998</v>
      </c>
      <c r="H160" s="24">
        <v>2.203897180456817</v>
      </c>
    </row>
    <row r="161" spans="2:8">
      <c r="B161" s="38"/>
      <c r="C161" s="24"/>
      <c r="D161" s="24"/>
      <c r="E161" s="24"/>
      <c r="F161" s="24"/>
      <c r="G161" s="24"/>
      <c r="H161" s="24"/>
    </row>
    <row r="162" spans="2:8">
      <c r="B162" s="36" t="s">
        <v>127</v>
      </c>
      <c r="C162" s="24"/>
      <c r="D162" s="24"/>
      <c r="E162" s="24"/>
      <c r="F162" s="24"/>
      <c r="G162" s="24"/>
      <c r="H162" s="24"/>
    </row>
    <row r="163" spans="2:8">
      <c r="B163" s="38" t="s">
        <v>128</v>
      </c>
      <c r="C163" s="15">
        <v>7.5999999999999998E-2</v>
      </c>
      <c r="D163" s="15">
        <v>7.9000000000000001E-2</v>
      </c>
      <c r="E163" s="15">
        <v>7.6999999999999999E-2</v>
      </c>
      <c r="F163" s="15">
        <v>7.2999999999999995E-2</v>
      </c>
      <c r="G163" s="15">
        <v>7.5999999999999998E-2</v>
      </c>
      <c r="H163" s="15">
        <v>7.7131870656984833E-2</v>
      </c>
    </row>
    <row r="164" spans="2:8">
      <c r="B164" s="38" t="s">
        <v>129</v>
      </c>
      <c r="C164" s="15">
        <v>3.1E-2</v>
      </c>
      <c r="D164" s="15">
        <v>3.2000000000000001E-2</v>
      </c>
      <c r="E164" s="15">
        <v>0.03</v>
      </c>
      <c r="F164" s="15">
        <v>0.03</v>
      </c>
      <c r="G164" s="15">
        <v>3.4000000000000002E-2</v>
      </c>
      <c r="H164" s="15">
        <v>3.6504756336278865E-2</v>
      </c>
    </row>
    <row r="165" spans="2:8">
      <c r="B165" s="38" t="s">
        <v>132</v>
      </c>
      <c r="C165" s="15">
        <v>4.0000000000000001E-3</v>
      </c>
      <c r="D165" s="15">
        <v>5.0000000000000001E-3</v>
      </c>
      <c r="E165" s="15">
        <v>4.0000000000000001E-3</v>
      </c>
      <c r="F165" s="15">
        <v>6.0000000000000001E-3</v>
      </c>
      <c r="G165" s="15">
        <v>8.9999999999999993E-3</v>
      </c>
      <c r="H165" s="15">
        <v>2.8775761436100099E-3</v>
      </c>
    </row>
    <row r="166" spans="2:8">
      <c r="B166" s="38" t="s">
        <v>130</v>
      </c>
      <c r="C166" s="15">
        <v>4.5999999999999999E-2</v>
      </c>
      <c r="D166" s="15">
        <v>4.5999999999999999E-2</v>
      </c>
      <c r="E166" s="15">
        <v>4.8000000000000001E-2</v>
      </c>
      <c r="F166" s="15">
        <v>4.2000000000000003E-2</v>
      </c>
      <c r="G166" s="15">
        <v>3.7999999999999999E-2</v>
      </c>
      <c r="H166" s="15">
        <v>4.3006318190481577E-2</v>
      </c>
    </row>
    <row r="167" spans="2:8">
      <c r="B167" s="38" t="s">
        <v>131</v>
      </c>
      <c r="C167" s="15">
        <v>3.5999999999999997E-2</v>
      </c>
      <c r="D167" s="15">
        <v>3.5999999999999997E-2</v>
      </c>
      <c r="E167" s="15">
        <v>3.7999999999999999E-2</v>
      </c>
      <c r="F167" s="15">
        <v>3.1E-2</v>
      </c>
      <c r="G167" s="15">
        <v>0.03</v>
      </c>
      <c r="H167" s="15">
        <v>4.3006318190481577E-2</v>
      </c>
    </row>
    <row r="168" spans="2:8">
      <c r="B168" s="38"/>
      <c r="C168" s="24"/>
      <c r="D168" s="24"/>
      <c r="E168" s="24"/>
      <c r="F168" s="24"/>
      <c r="G168" s="24"/>
      <c r="H168" s="24"/>
    </row>
    <row r="169" spans="2:8">
      <c r="B169" s="38" t="s">
        <v>30</v>
      </c>
      <c r="C169" s="57" t="s">
        <v>155</v>
      </c>
      <c r="D169" s="57" t="s">
        <v>159</v>
      </c>
      <c r="E169" s="57" t="s">
        <v>162</v>
      </c>
      <c r="F169" s="57" t="s">
        <v>164</v>
      </c>
      <c r="G169" s="57" t="s">
        <v>164</v>
      </c>
      <c r="H169" s="57" t="s">
        <v>164</v>
      </c>
    </row>
    <row r="170" spans="2:8" s="39" customFormat="1">
      <c r="B170" s="38" t="s">
        <v>31</v>
      </c>
      <c r="C170" s="16">
        <v>25681</v>
      </c>
      <c r="D170" s="16">
        <v>26603</v>
      </c>
      <c r="E170" s="16">
        <v>28209</v>
      </c>
      <c r="F170" s="16">
        <v>28887</v>
      </c>
      <c r="G170" s="16">
        <v>27532</v>
      </c>
      <c r="H170" s="16">
        <v>26722.536183850007</v>
      </c>
    </row>
    <row r="171" spans="2:8" s="39" customFormat="1" ht="15" customHeight="1">
      <c r="B171" s="38" t="s">
        <v>32</v>
      </c>
      <c r="C171" s="3">
        <v>0.51</v>
      </c>
      <c r="D171" s="3">
        <v>0.49</v>
      </c>
      <c r="E171" s="3">
        <v>0.49</v>
      </c>
      <c r="F171" s="3">
        <v>0.5</v>
      </c>
      <c r="G171" s="3">
        <v>0.54</v>
      </c>
      <c r="H171" s="3">
        <v>0.5701977114367982</v>
      </c>
    </row>
    <row r="172" spans="2:8" s="39" customFormat="1" ht="15" customHeight="1">
      <c r="B172" s="38" t="s">
        <v>33</v>
      </c>
      <c r="C172" s="3">
        <v>0.28000000000000003</v>
      </c>
      <c r="D172" s="3">
        <v>0.27</v>
      </c>
      <c r="E172" s="3">
        <v>0.24</v>
      </c>
      <c r="F172" s="3">
        <v>0.21</v>
      </c>
      <c r="G172" s="3">
        <v>0.08</v>
      </c>
      <c r="H172" s="3">
        <v>7.8443877556657868E-2</v>
      </c>
    </row>
    <row r="173" spans="2:8" s="39" customFormat="1" ht="15" customHeight="1">
      <c r="B173" s="38" t="s">
        <v>80</v>
      </c>
      <c r="C173" s="3">
        <v>0.12</v>
      </c>
      <c r="D173" s="3">
        <v>0.13</v>
      </c>
      <c r="E173" s="3">
        <v>0.17</v>
      </c>
      <c r="F173" s="3">
        <v>0.16</v>
      </c>
      <c r="G173" s="3">
        <v>0.19</v>
      </c>
      <c r="H173" s="3">
        <v>0.18582840214171711</v>
      </c>
    </row>
    <row r="174" spans="2:8" s="39" customFormat="1" ht="15" customHeight="1">
      <c r="B174" s="38" t="s">
        <v>109</v>
      </c>
      <c r="C174" s="3">
        <v>7.0000000000000007E-2</v>
      </c>
      <c r="D174" s="3">
        <v>0.06</v>
      </c>
      <c r="E174" s="3">
        <v>0.05</v>
      </c>
      <c r="F174" s="3">
        <v>0.05</v>
      </c>
      <c r="G174" s="3">
        <v>0.05</v>
      </c>
      <c r="H174" s="3">
        <v>4.8462555130737217E-2</v>
      </c>
    </row>
    <row r="175" spans="2:8" s="39" customFormat="1" ht="15" customHeight="1">
      <c r="B175" s="38" t="s">
        <v>150</v>
      </c>
      <c r="C175" s="3">
        <v>0.03</v>
      </c>
      <c r="D175" s="3">
        <v>0.06</v>
      </c>
      <c r="E175" s="3">
        <v>0.05</v>
      </c>
      <c r="F175" s="3">
        <v>0.08</v>
      </c>
      <c r="G175" s="3">
        <v>0.09</v>
      </c>
      <c r="H175" s="3">
        <v>0.11706745373408951</v>
      </c>
    </row>
    <row r="176" spans="2:8" s="39" customFormat="1" ht="15" customHeight="1">
      <c r="B176" s="38" t="s">
        <v>172</v>
      </c>
      <c r="C176" s="3"/>
      <c r="D176" s="3"/>
      <c r="E176" s="3"/>
      <c r="F176" s="3"/>
      <c r="G176" s="3">
        <v>0.05</v>
      </c>
      <c r="H176" s="3"/>
    </row>
    <row r="177" spans="2:8" s="39" customFormat="1" ht="15" customHeight="1">
      <c r="B177" s="38"/>
      <c r="C177" s="3"/>
      <c r="D177" s="3"/>
      <c r="E177" s="3"/>
      <c r="F177" s="3"/>
      <c r="G177" s="3"/>
      <c r="H177" s="3"/>
    </row>
    <row r="178" spans="2:8" s="39" customFormat="1" ht="15" customHeight="1">
      <c r="B178" s="36" t="s">
        <v>133</v>
      </c>
      <c r="C178" s="3"/>
      <c r="D178" s="3"/>
      <c r="E178" s="3"/>
      <c r="F178" s="3"/>
      <c r="G178" s="3"/>
      <c r="H178" s="3"/>
    </row>
    <row r="179" spans="2:8" s="39" customFormat="1" ht="15" customHeight="1">
      <c r="B179" s="38" t="s">
        <v>134</v>
      </c>
      <c r="C179" s="3">
        <v>0.27</v>
      </c>
      <c r="D179" s="3">
        <v>0.28899999999999998</v>
      </c>
      <c r="E179" s="3">
        <v>0.33</v>
      </c>
      <c r="F179" s="3">
        <v>0.34</v>
      </c>
      <c r="G179" s="3">
        <v>0.34</v>
      </c>
      <c r="H179" s="3">
        <v>0.52127659574468088</v>
      </c>
    </row>
    <row r="180" spans="2:8" s="39" customFormat="1" ht="15" customHeight="1">
      <c r="B180" s="38" t="s">
        <v>137</v>
      </c>
      <c r="C180" s="3">
        <v>0.12</v>
      </c>
      <c r="D180" s="3">
        <v>9.1999999999999998E-2</v>
      </c>
      <c r="E180" s="3">
        <v>0.127</v>
      </c>
      <c r="F180" s="3">
        <v>0.09</v>
      </c>
      <c r="G180" s="3">
        <v>7.0000000000000007E-2</v>
      </c>
      <c r="H180" s="3">
        <v>5.2684903748733539E-2</v>
      </c>
    </row>
    <row r="181" spans="2:8" s="39" customFormat="1" ht="15" customHeight="1">
      <c r="B181" s="38" t="s">
        <v>141</v>
      </c>
      <c r="C181" s="3">
        <v>0.12</v>
      </c>
      <c r="D181" s="3">
        <v>0.154</v>
      </c>
      <c r="E181" s="3">
        <v>9.2999999999999999E-2</v>
      </c>
      <c r="F181" s="3">
        <v>0.15</v>
      </c>
      <c r="G181" s="3">
        <v>0.17</v>
      </c>
      <c r="H181" s="3">
        <v>0.12056737588652482</v>
      </c>
    </row>
    <row r="182" spans="2:8" s="39" customFormat="1" ht="15" customHeight="1">
      <c r="B182" s="38" t="s">
        <v>142</v>
      </c>
      <c r="C182" s="3">
        <v>0.09</v>
      </c>
      <c r="D182" s="3">
        <v>0.107</v>
      </c>
      <c r="E182" s="3">
        <v>5.7000000000000002E-2</v>
      </c>
      <c r="F182" s="3">
        <v>0.02</v>
      </c>
      <c r="G182" s="3">
        <v>0.01</v>
      </c>
      <c r="H182" s="3">
        <v>3.64741641337386E-2</v>
      </c>
    </row>
    <row r="183" spans="2:8" s="39" customFormat="1" ht="15" customHeight="1">
      <c r="B183" s="38" t="s">
        <v>136</v>
      </c>
      <c r="C183" s="3">
        <v>0.08</v>
      </c>
      <c r="D183" s="3">
        <v>7.6999999999999999E-2</v>
      </c>
      <c r="E183" s="3">
        <v>0.106</v>
      </c>
      <c r="F183" s="3">
        <v>0.13</v>
      </c>
      <c r="G183" s="3">
        <v>0.17</v>
      </c>
      <c r="H183" s="3">
        <v>7.1428571428571425E-2</v>
      </c>
    </row>
    <row r="184" spans="2:8" s="39" customFormat="1" ht="15" customHeight="1">
      <c r="B184" s="38" t="s">
        <v>138</v>
      </c>
      <c r="C184" s="3">
        <v>0.08</v>
      </c>
      <c r="D184" s="3">
        <v>8.1000000000000003E-2</v>
      </c>
      <c r="E184" s="3">
        <v>0.09</v>
      </c>
      <c r="F184" s="3">
        <v>7.0000000000000007E-2</v>
      </c>
      <c r="G184" s="3">
        <v>0.06</v>
      </c>
      <c r="H184" s="3">
        <v>6.9402228976697053E-2</v>
      </c>
    </row>
    <row r="185" spans="2:8" s="39" customFormat="1" ht="15" customHeight="1">
      <c r="B185" s="38" t="s">
        <v>140</v>
      </c>
      <c r="C185" s="3">
        <v>0.08</v>
      </c>
      <c r="D185" s="3">
        <v>6.5000000000000002E-2</v>
      </c>
      <c r="E185" s="3">
        <v>8.5000000000000006E-2</v>
      </c>
      <c r="F185" s="3">
        <v>0.08</v>
      </c>
      <c r="G185" s="3">
        <v>0.06</v>
      </c>
      <c r="H185" s="3">
        <v>5.5217831813576493E-2</v>
      </c>
    </row>
    <row r="186" spans="2:8" s="39" customFormat="1" ht="15" customHeight="1">
      <c r="B186" s="38" t="s">
        <v>143</v>
      </c>
      <c r="C186" s="3">
        <v>0.08</v>
      </c>
      <c r="D186" s="3">
        <v>7.6999999999999999E-2</v>
      </c>
      <c r="E186" s="3">
        <v>5.8999999999999997E-2</v>
      </c>
      <c r="F186" s="3">
        <v>0.06</v>
      </c>
      <c r="G186" s="3">
        <v>7.0000000000000007E-2</v>
      </c>
      <c r="H186" s="3">
        <v>2.8875379939209727E-2</v>
      </c>
    </row>
    <row r="187" spans="2:8" s="39" customFormat="1" ht="15" customHeight="1">
      <c r="B187" s="38" t="s">
        <v>139</v>
      </c>
      <c r="C187" s="3">
        <v>0.04</v>
      </c>
      <c r="D187" s="3">
        <v>2.5000000000000001E-2</v>
      </c>
      <c r="E187" s="3">
        <v>2.7E-2</v>
      </c>
      <c r="F187" s="3">
        <v>0.01</v>
      </c>
      <c r="G187" s="3">
        <v>0.02</v>
      </c>
      <c r="H187" s="3">
        <v>1.7223910840932118E-2</v>
      </c>
    </row>
    <row r="188" spans="2:8" s="39" customFormat="1" ht="15" customHeight="1">
      <c r="B188" s="38" t="s">
        <v>135</v>
      </c>
      <c r="C188" s="3">
        <v>0.03</v>
      </c>
      <c r="D188" s="3">
        <v>1.4999999999999999E-2</v>
      </c>
      <c r="E188" s="3">
        <v>1.4999999999999999E-2</v>
      </c>
      <c r="F188" s="3">
        <v>0.03</v>
      </c>
      <c r="G188" s="3">
        <v>0.03</v>
      </c>
      <c r="H188" s="3">
        <v>2.2289766970618036E-2</v>
      </c>
    </row>
    <row r="189" spans="2:8" s="39" customFormat="1" ht="15" customHeight="1">
      <c r="B189" s="38" t="s">
        <v>156</v>
      </c>
      <c r="C189" s="3">
        <v>0.02</v>
      </c>
      <c r="D189" s="3">
        <v>1.4999999999999999E-2</v>
      </c>
      <c r="E189" s="3">
        <v>1.0999999999999999E-2</v>
      </c>
      <c r="F189" s="3">
        <v>0.01</v>
      </c>
      <c r="G189" s="3">
        <v>0</v>
      </c>
      <c r="H189" s="3">
        <v>4.559270516717325E-3</v>
      </c>
    </row>
    <row r="190" spans="2:8" s="39" customFormat="1" ht="15" customHeight="1">
      <c r="B190" s="38"/>
      <c r="C190" s="3"/>
      <c r="D190" s="3"/>
      <c r="E190" s="3"/>
      <c r="F190" s="3"/>
      <c r="G190" s="3"/>
      <c r="H190" s="3"/>
    </row>
    <row r="191" spans="2:8" s="39" customFormat="1" ht="15" customHeight="1">
      <c r="B191" s="36" t="s">
        <v>144</v>
      </c>
      <c r="C191" s="3"/>
      <c r="D191" s="3"/>
      <c r="E191" s="3"/>
      <c r="F191" s="3"/>
      <c r="G191" s="3"/>
      <c r="H191" s="3"/>
    </row>
    <row r="192" spans="2:8" s="39" customFormat="1" ht="15" customHeight="1">
      <c r="B192" s="38" t="s">
        <v>145</v>
      </c>
      <c r="C192" s="3" t="s">
        <v>151</v>
      </c>
      <c r="D192" s="3" t="s">
        <v>151</v>
      </c>
      <c r="E192" s="3" t="s">
        <v>151</v>
      </c>
      <c r="F192" s="3" t="s">
        <v>151</v>
      </c>
      <c r="G192" s="3" t="s">
        <v>151</v>
      </c>
      <c r="H192" s="3" t="s">
        <v>151</v>
      </c>
    </row>
    <row r="193" spans="2:9" s="39" customFormat="1" ht="15" customHeight="1">
      <c r="B193" s="38" t="s">
        <v>146</v>
      </c>
      <c r="C193" s="3" t="s">
        <v>257</v>
      </c>
      <c r="D193" s="3" t="s">
        <v>151</v>
      </c>
      <c r="E193" s="3" t="s">
        <v>151</v>
      </c>
      <c r="F193" s="3" t="s">
        <v>151</v>
      </c>
      <c r="G193" s="3" t="s">
        <v>151</v>
      </c>
      <c r="H193" s="3" t="s">
        <v>151</v>
      </c>
    </row>
    <row r="194" spans="2:9" s="39" customFormat="1" ht="15" customHeight="1">
      <c r="B194" s="38" t="s">
        <v>147</v>
      </c>
      <c r="C194" s="3" t="s">
        <v>151</v>
      </c>
      <c r="D194" s="3" t="s">
        <v>151</v>
      </c>
      <c r="E194" s="3" t="s">
        <v>151</v>
      </c>
      <c r="F194" s="3" t="s">
        <v>151</v>
      </c>
      <c r="G194" s="3" t="s">
        <v>151</v>
      </c>
      <c r="H194" s="3" t="s">
        <v>151</v>
      </c>
    </row>
    <row r="195" spans="2:9" s="39" customFormat="1">
      <c r="B195" s="36"/>
      <c r="C195" s="8"/>
      <c r="D195" s="8"/>
      <c r="E195" s="8"/>
      <c r="F195" s="8"/>
      <c r="G195" s="8"/>
      <c r="H195" s="8"/>
    </row>
    <row r="196" spans="2:9" s="39" customFormat="1">
      <c r="B196" s="42" t="s">
        <v>36</v>
      </c>
      <c r="C196" s="18"/>
      <c r="D196" s="18"/>
      <c r="E196" s="18"/>
      <c r="F196" s="18"/>
      <c r="G196" s="18"/>
      <c r="H196" s="18"/>
    </row>
    <row r="197" spans="2:9" s="37" customFormat="1">
      <c r="B197" s="36" t="s">
        <v>42</v>
      </c>
      <c r="C197" s="22">
        <v>-1562</v>
      </c>
      <c r="D197" s="22">
        <v>3204.7739193700004</v>
      </c>
      <c r="E197" s="22">
        <v>231</v>
      </c>
      <c r="F197" s="22">
        <v>-425</v>
      </c>
      <c r="G197" s="22">
        <v>3355.6958245510618</v>
      </c>
      <c r="H197" s="22">
        <v>2951.8416209618758</v>
      </c>
    </row>
    <row r="198" spans="2:9" s="37" customFormat="1">
      <c r="B198" s="36" t="s">
        <v>43</v>
      </c>
      <c r="C198" s="22">
        <f>C18</f>
        <v>-1559.1</v>
      </c>
      <c r="D198" s="22">
        <f>D18</f>
        <v>2794.5495917297176</v>
      </c>
      <c r="E198" s="22">
        <f>E18</f>
        <v>-28</v>
      </c>
      <c r="F198" s="22">
        <f>F18</f>
        <v>-707.8</v>
      </c>
      <c r="G198" s="22">
        <f>G18</f>
        <v>2828.49</v>
      </c>
      <c r="H198" s="22">
        <v>2427.3704004442607</v>
      </c>
    </row>
    <row r="199" spans="2:9" s="37" customFormat="1">
      <c r="B199" s="36" t="s">
        <v>166</v>
      </c>
      <c r="C199" s="30">
        <v>44.36</v>
      </c>
      <c r="D199" s="30">
        <v>54.289999999999992</v>
      </c>
      <c r="E199" s="30">
        <v>49.259</v>
      </c>
      <c r="F199" s="30">
        <v>47.89</v>
      </c>
      <c r="G199" s="30">
        <v>52.16</v>
      </c>
      <c r="H199" s="30">
        <v>55.59</v>
      </c>
    </row>
    <row r="200" spans="2:9" s="37" customFormat="1">
      <c r="B200" s="36" t="s">
        <v>157</v>
      </c>
      <c r="C200" s="30">
        <v>38.42</v>
      </c>
      <c r="D200" s="30">
        <v>42.849999999999994</v>
      </c>
      <c r="E200" s="30">
        <v>43.18</v>
      </c>
      <c r="F200" s="30">
        <v>42.82</v>
      </c>
      <c r="G200" s="30">
        <v>47.32</v>
      </c>
      <c r="H200" s="30">
        <v>51.052260810379948</v>
      </c>
    </row>
    <row r="201" spans="2:9" s="39" customFormat="1">
      <c r="B201" s="65" t="s">
        <v>103</v>
      </c>
      <c r="C201" s="21">
        <f t="shared" ref="C201:D201" si="17">C204+C207+C210</f>
        <v>24.980000000000004</v>
      </c>
      <c r="D201" s="21">
        <f t="shared" si="17"/>
        <v>28.18</v>
      </c>
      <c r="E201" s="21">
        <f t="shared" ref="E201:F201" si="18">E204+E207+E210</f>
        <v>28.38</v>
      </c>
      <c r="F201" s="21">
        <f t="shared" si="18"/>
        <v>29.520000000000003</v>
      </c>
      <c r="G201" s="21">
        <f t="shared" ref="G201:H201" si="19">G204+G207+G210</f>
        <v>30.32</v>
      </c>
      <c r="H201" s="21">
        <f t="shared" si="19"/>
        <v>31.47</v>
      </c>
      <c r="I201" s="66"/>
    </row>
    <row r="202" spans="2:9">
      <c r="B202" s="65" t="s">
        <v>104</v>
      </c>
      <c r="C202" s="21">
        <f t="shared" ref="C202:D202" si="20">C205+C208+C211</f>
        <v>13.439999999999998</v>
      </c>
      <c r="D202" s="21">
        <f t="shared" si="20"/>
        <v>14.670000000000002</v>
      </c>
      <c r="E202" s="21">
        <f t="shared" ref="E202:F202" si="21">E205+E208+E211</f>
        <v>14.799999999999999</v>
      </c>
      <c r="F202" s="21">
        <f t="shared" si="21"/>
        <v>13.3</v>
      </c>
      <c r="G202" s="21">
        <f t="shared" ref="G202:H202" si="22">G205+G208+G211</f>
        <v>17</v>
      </c>
      <c r="H202" s="21">
        <f t="shared" si="22"/>
        <v>19.579999999999998</v>
      </c>
    </row>
    <row r="203" spans="2:9" s="47" customFormat="1">
      <c r="B203" s="64" t="s">
        <v>105</v>
      </c>
      <c r="C203" s="30">
        <v>20.93</v>
      </c>
      <c r="D203" s="30">
        <v>24.36</v>
      </c>
      <c r="E203" s="30">
        <v>24.39</v>
      </c>
      <c r="F203" s="30">
        <v>23.51</v>
      </c>
      <c r="G203" s="30">
        <v>27.09</v>
      </c>
      <c r="H203" s="30">
        <v>29.68</v>
      </c>
    </row>
    <row r="204" spans="2:9">
      <c r="B204" s="65" t="s">
        <v>103</v>
      </c>
      <c r="C204" s="21">
        <v>16.3</v>
      </c>
      <c r="D204" s="21">
        <v>16.739999999999998</v>
      </c>
      <c r="E204" s="21">
        <v>16.87</v>
      </c>
      <c r="F204" s="21">
        <v>17.11</v>
      </c>
      <c r="G204" s="21">
        <v>18.04</v>
      </c>
      <c r="H204" s="21">
        <v>18.690000000000001</v>
      </c>
    </row>
    <row r="205" spans="2:9">
      <c r="B205" s="65" t="s">
        <v>104</v>
      </c>
      <c r="C205" s="21">
        <f t="shared" ref="C205:H205" si="23">C203-C204</f>
        <v>4.629999999999999</v>
      </c>
      <c r="D205" s="21">
        <f t="shared" si="23"/>
        <v>7.620000000000001</v>
      </c>
      <c r="E205" s="21">
        <f t="shared" si="23"/>
        <v>7.52</v>
      </c>
      <c r="F205" s="21">
        <f t="shared" si="23"/>
        <v>6.4000000000000021</v>
      </c>
      <c r="G205" s="21">
        <f t="shared" si="23"/>
        <v>9.0500000000000007</v>
      </c>
      <c r="H205" s="21">
        <f t="shared" si="23"/>
        <v>10.989999999999998</v>
      </c>
    </row>
    <row r="206" spans="2:9" s="47" customFormat="1">
      <c r="B206" s="64" t="s">
        <v>106</v>
      </c>
      <c r="C206" s="30">
        <v>10.37</v>
      </c>
      <c r="D206" s="30">
        <v>11.33</v>
      </c>
      <c r="E206" s="30">
        <v>11.69</v>
      </c>
      <c r="F206" s="30">
        <v>12.44</v>
      </c>
      <c r="G206" s="30">
        <v>12.22</v>
      </c>
      <c r="H206" s="30">
        <v>13.44</v>
      </c>
    </row>
    <row r="207" spans="2:9">
      <c r="B207" s="65" t="s">
        <v>103</v>
      </c>
      <c r="C207" s="21">
        <v>6.15</v>
      </c>
      <c r="D207" s="21">
        <v>6.73</v>
      </c>
      <c r="E207" s="21">
        <v>7.1</v>
      </c>
      <c r="F207" s="21">
        <v>7.74</v>
      </c>
      <c r="G207" s="21">
        <v>7.6</v>
      </c>
      <c r="H207" s="21">
        <v>7.93</v>
      </c>
    </row>
    <row r="208" spans="2:9">
      <c r="B208" s="65" t="s">
        <v>104</v>
      </c>
      <c r="C208" s="21">
        <f t="shared" ref="C208:H208" si="24">C206-C207</f>
        <v>4.2199999999999989</v>
      </c>
      <c r="D208" s="21">
        <f t="shared" si="24"/>
        <v>4.5999999999999996</v>
      </c>
      <c r="E208" s="21">
        <f t="shared" si="24"/>
        <v>4.59</v>
      </c>
      <c r="F208" s="21">
        <f t="shared" si="24"/>
        <v>4.6999999999999993</v>
      </c>
      <c r="G208" s="21">
        <f t="shared" si="24"/>
        <v>4.620000000000001</v>
      </c>
      <c r="H208" s="21">
        <f t="shared" si="24"/>
        <v>5.51</v>
      </c>
    </row>
    <row r="209" spans="2:8" s="47" customFormat="1">
      <c r="B209" s="64" t="s">
        <v>107</v>
      </c>
      <c r="C209" s="30">
        <v>7.12</v>
      </c>
      <c r="D209" s="30">
        <v>7.16</v>
      </c>
      <c r="E209" s="30">
        <v>7.1</v>
      </c>
      <c r="F209" s="30">
        <v>6.87</v>
      </c>
      <c r="G209" s="30">
        <v>8.01</v>
      </c>
      <c r="H209" s="30">
        <v>7.93</v>
      </c>
    </row>
    <row r="210" spans="2:8">
      <c r="B210" s="65" t="s">
        <v>103</v>
      </c>
      <c r="C210" s="21">
        <v>2.5299999999999998</v>
      </c>
      <c r="D210" s="21">
        <v>4.71</v>
      </c>
      <c r="E210" s="21">
        <v>4.41</v>
      </c>
      <c r="F210" s="21">
        <v>4.67</v>
      </c>
      <c r="G210" s="21">
        <v>4.68</v>
      </c>
      <c r="H210" s="21">
        <v>4.8499999999999996</v>
      </c>
    </row>
    <row r="211" spans="2:8">
      <c r="B211" s="65" t="s">
        <v>104</v>
      </c>
      <c r="C211" s="21">
        <v>4.59</v>
      </c>
      <c r="D211" s="21">
        <v>2.4500000000000002</v>
      </c>
      <c r="E211" s="21">
        <f>E209-E210</f>
        <v>2.6899999999999995</v>
      </c>
      <c r="F211" s="21">
        <f>F209-F210</f>
        <v>2.2000000000000002</v>
      </c>
      <c r="G211" s="21">
        <f>G209-G210</f>
        <v>3.33</v>
      </c>
      <c r="H211" s="21">
        <f>H209-H210</f>
        <v>3.08</v>
      </c>
    </row>
  </sheetData>
  <sheetProtection algorithmName="SHA-512" hashValue="AGP8ZE4ncuOot1U1ozaZEW1IKSDzpgixPn4CyOJ9YsEdufpJ8NH1Y947gwaUNyc+O0dNf46qfZuKsu8rWlD4og==" saltValue="h42ZGumWnNeZDhqITmTABA==" spinCount="100000" sheet="1" objects="1" scenarios="1"/>
  <mergeCells count="2">
    <mergeCell ref="C2:F2"/>
    <mergeCell ref="G2:H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activeCell="F4" sqref="F4"/>
    </sheetView>
  </sheetViews>
  <sheetFormatPr defaultRowHeight="14.5"/>
  <cols>
    <col min="1" max="1" width="53.26953125" style="102" bestFit="1" customWidth="1"/>
    <col min="2" max="2" width="11" style="102" bestFit="1" customWidth="1"/>
    <col min="3" max="5" width="11" style="102" customWidth="1"/>
    <col min="6" max="7" width="11" style="102" bestFit="1" customWidth="1"/>
    <col min="8" max="16384" width="8.7265625" style="102"/>
  </cols>
  <sheetData>
    <row r="1" spans="1:7" ht="15" thickBot="1"/>
    <row r="2" spans="1:7" ht="15" thickBot="1">
      <c r="A2" s="103" t="s">
        <v>243</v>
      </c>
      <c r="B2" s="104" t="s">
        <v>184</v>
      </c>
      <c r="C2" s="105" t="s">
        <v>170</v>
      </c>
      <c r="D2" s="104" t="s">
        <v>163</v>
      </c>
      <c r="E2" s="105" t="s">
        <v>161</v>
      </c>
      <c r="F2" s="104" t="s">
        <v>158</v>
      </c>
      <c r="G2" s="105" t="s">
        <v>153</v>
      </c>
    </row>
    <row r="3" spans="1:7" ht="15" thickBot="1">
      <c r="A3" s="106" t="s">
        <v>195</v>
      </c>
      <c r="B3" s="107">
        <v>3412.532864135153</v>
      </c>
      <c r="C3" s="108">
        <v>2951.4359354430935</v>
      </c>
      <c r="D3" s="107">
        <v>2784.0456060622569</v>
      </c>
      <c r="E3" s="108">
        <v>2864.6861869396125</v>
      </c>
      <c r="F3" s="107">
        <v>2743.0284772794166</v>
      </c>
      <c r="G3" s="108">
        <v>2522.0906521294164</v>
      </c>
    </row>
    <row r="4" spans="1:7" ht="15" thickBot="1">
      <c r="A4" s="109"/>
      <c r="B4" s="110"/>
      <c r="C4" s="111"/>
      <c r="D4" s="110"/>
      <c r="E4" s="111"/>
      <c r="F4" s="110"/>
      <c r="G4" s="111"/>
    </row>
    <row r="5" spans="1:7" ht="15" thickBot="1">
      <c r="A5" s="109" t="s">
        <v>57</v>
      </c>
      <c r="B5" s="110">
        <v>1787.6812597500007</v>
      </c>
      <c r="C5" s="111">
        <v>1482.278569829999</v>
      </c>
      <c r="D5" s="110">
        <v>1323.8919169200005</v>
      </c>
      <c r="E5" s="111">
        <v>1331.9736299300002</v>
      </c>
      <c r="F5" s="110">
        <v>1246.4396275200004</v>
      </c>
      <c r="G5" s="111">
        <v>1132.76792765</v>
      </c>
    </row>
    <row r="6" spans="1:7" ht="15" thickBot="1">
      <c r="A6" s="112" t="s">
        <v>196</v>
      </c>
      <c r="B6" s="113">
        <v>156.05251612000001</v>
      </c>
      <c r="C6" s="114">
        <v>120.89271959000004</v>
      </c>
      <c r="D6" s="113">
        <v>123.77437848</v>
      </c>
      <c r="E6" s="114">
        <v>81.239397410000038</v>
      </c>
      <c r="F6" s="113">
        <v>130.16377123999999</v>
      </c>
      <c r="G6" s="114">
        <v>103.01886649000002</v>
      </c>
    </row>
    <row r="7" spans="1:7" ht="15" thickBot="1">
      <c r="A7" s="112" t="s">
        <v>197</v>
      </c>
      <c r="B7" s="113">
        <v>1339.3134316600006</v>
      </c>
      <c r="C7" s="114">
        <v>1129.088076519999</v>
      </c>
      <c r="D7" s="113">
        <v>966.55694494000034</v>
      </c>
      <c r="E7" s="114">
        <v>990.30301290000034</v>
      </c>
      <c r="F7" s="113">
        <v>860.75520500000039</v>
      </c>
      <c r="G7" s="114">
        <v>775.25608982999995</v>
      </c>
    </row>
    <row r="8" spans="1:7" ht="15" thickBot="1">
      <c r="A8" s="112" t="s">
        <v>198</v>
      </c>
      <c r="B8" s="113">
        <v>292.31531196999998</v>
      </c>
      <c r="C8" s="114">
        <v>232.29777372000001</v>
      </c>
      <c r="D8" s="113">
        <v>233.56059350000004</v>
      </c>
      <c r="E8" s="114">
        <v>260.43121961999998</v>
      </c>
      <c r="F8" s="113">
        <v>255.52065127999998</v>
      </c>
      <c r="G8" s="114">
        <v>254.49297133000002</v>
      </c>
    </row>
    <row r="9" spans="1:7" ht="15" thickBot="1">
      <c r="A9" s="109"/>
      <c r="B9" s="110"/>
      <c r="C9" s="111"/>
      <c r="D9" s="110"/>
      <c r="E9" s="111"/>
      <c r="F9" s="110"/>
      <c r="G9" s="111"/>
    </row>
    <row r="10" spans="1:7" ht="15" thickBot="1">
      <c r="A10" s="109" t="s">
        <v>199</v>
      </c>
      <c r="B10" s="110">
        <v>1624.8516043851523</v>
      </c>
      <c r="C10" s="111">
        <v>1469.1573656130943</v>
      </c>
      <c r="D10" s="110">
        <v>1460.1536891422563</v>
      </c>
      <c r="E10" s="111">
        <v>1532.7125570096125</v>
      </c>
      <c r="F10" s="110">
        <v>1496.5888497594165</v>
      </c>
      <c r="G10" s="111">
        <v>1389.3227244794166</v>
      </c>
    </row>
    <row r="11" spans="1:7" ht="15" thickBot="1">
      <c r="A11" s="112" t="s">
        <v>200</v>
      </c>
      <c r="B11" s="113">
        <v>1005.1391305499999</v>
      </c>
      <c r="C11" s="114">
        <v>902.12073938999993</v>
      </c>
      <c r="D11" s="113">
        <v>859.65908077999995</v>
      </c>
      <c r="E11" s="114">
        <v>911.98451119000003</v>
      </c>
      <c r="F11" s="113">
        <v>958.00889444000006</v>
      </c>
      <c r="G11" s="114">
        <v>862.05950501000007</v>
      </c>
    </row>
    <row r="12" spans="1:7" ht="15" thickBot="1">
      <c r="A12" s="112" t="s">
        <v>201</v>
      </c>
      <c r="B12" s="113">
        <v>319.42047024252196</v>
      </c>
      <c r="C12" s="114">
        <v>313.18492699505396</v>
      </c>
      <c r="D12" s="113">
        <v>362.36730374283991</v>
      </c>
      <c r="E12" s="114">
        <v>377.53808063019613</v>
      </c>
      <c r="F12" s="113">
        <v>279.07541702999998</v>
      </c>
      <c r="G12" s="114">
        <v>264.44921094999995</v>
      </c>
    </row>
    <row r="13" spans="1:7" ht="15" thickBot="1">
      <c r="A13" s="112" t="s">
        <v>202</v>
      </c>
      <c r="B13" s="113">
        <v>300.29200359263041</v>
      </c>
      <c r="C13" s="114">
        <v>253.85169922804033</v>
      </c>
      <c r="D13" s="113">
        <v>238.12730461941644</v>
      </c>
      <c r="E13" s="114">
        <v>243.18996518941645</v>
      </c>
      <c r="F13" s="113">
        <v>259.50453828941647</v>
      </c>
      <c r="G13" s="114">
        <v>262.81400851941646</v>
      </c>
    </row>
    <row r="14" spans="1:7" ht="15" thickBot="1">
      <c r="A14" s="109"/>
      <c r="B14" s="115"/>
      <c r="C14" s="116"/>
      <c r="D14" s="115"/>
      <c r="E14" s="116"/>
      <c r="F14" s="115"/>
      <c r="G14" s="116"/>
    </row>
    <row r="15" spans="1:7" ht="15" thickBot="1">
      <c r="A15" s="117" t="s">
        <v>203</v>
      </c>
      <c r="B15" s="118">
        <v>0.50439156287394815</v>
      </c>
      <c r="C15" s="119">
        <v>0.49749630626252578</v>
      </c>
      <c r="D15" s="118">
        <v>0.47586066408859307</v>
      </c>
      <c r="E15" s="119">
        <v>0.48685836011985806</v>
      </c>
      <c r="F15" s="118">
        <v>0.49856663883783897</v>
      </c>
      <c r="G15" s="119">
        <v>0.51899439446756634</v>
      </c>
    </row>
    <row r="16" spans="1:7" ht="15" thickBot="1">
      <c r="A16" s="109"/>
      <c r="B16" s="120"/>
      <c r="C16" s="121"/>
      <c r="D16" s="120"/>
      <c r="E16" s="121"/>
      <c r="F16" s="120"/>
      <c r="G16" s="121"/>
    </row>
    <row r="17" spans="1:7" ht="15" thickBot="1">
      <c r="A17" s="109" t="s">
        <v>204</v>
      </c>
      <c r="B17" s="122">
        <v>1011.1300849308761</v>
      </c>
      <c r="C17" s="123">
        <v>909.94580301624046</v>
      </c>
      <c r="D17" s="122">
        <v>856.76769508790312</v>
      </c>
      <c r="E17" s="123">
        <v>850.42828494836067</v>
      </c>
      <c r="F17" s="122">
        <v>815.12283601399827</v>
      </c>
      <c r="G17" s="123"/>
    </row>
    <row r="18" spans="1:7" ht="15" thickBot="1">
      <c r="A18" s="124" t="s">
        <v>205</v>
      </c>
      <c r="B18" s="128">
        <v>1.3499876682507943E-2</v>
      </c>
      <c r="C18" s="129">
        <v>1.2974117472314632E-2</v>
      </c>
      <c r="D18" s="128">
        <v>1.299790186779448E-2</v>
      </c>
      <c r="E18" s="129">
        <v>1.347408705773967E-2</v>
      </c>
      <c r="F18" s="128">
        <v>1.3460687671041081E-2</v>
      </c>
      <c r="G18" s="125"/>
    </row>
    <row r="20" spans="1:7" s="127" customFormat="1">
      <c r="A20" s="102"/>
      <c r="B20" s="126"/>
      <c r="C20" s="126"/>
      <c r="D20" s="126"/>
      <c r="E20" s="126"/>
      <c r="F20" s="126"/>
      <c r="G20" s="126"/>
    </row>
    <row r="21" spans="1:7" s="127" customFormat="1">
      <c r="A21" s="102"/>
      <c r="B21" s="126"/>
      <c r="C21" s="126"/>
      <c r="D21" s="126"/>
      <c r="E21" s="126"/>
      <c r="F21" s="126"/>
      <c r="G21" s="126"/>
    </row>
    <row r="22" spans="1:7" s="127" customFormat="1">
      <c r="A22" s="102"/>
      <c r="B22" s="126"/>
      <c r="C22" s="126"/>
      <c r="D22" s="126"/>
      <c r="E22" s="126"/>
      <c r="F22" s="126"/>
      <c r="G22" s="126"/>
    </row>
  </sheetData>
  <sheetProtection algorithmName="SHA-512" hashValue="0duSbAI8JZfFww6OpcP0PeMCcNu3zx306g1ydBB7nqYjcLEpyunpjb3aj1CPMjgOCalWGgd7Fk9fnNnt50V5sg==" saltValue="n+nz3fr23FdsntL6pVaIn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9"/>
  <sheetViews>
    <sheetView workbookViewId="0">
      <selection activeCell="I1" sqref="I1"/>
    </sheetView>
  </sheetViews>
  <sheetFormatPr defaultRowHeight="14.5"/>
  <cols>
    <col min="1" max="1" width="37.81640625" style="71" bestFit="1" customWidth="1"/>
    <col min="2" max="6" width="7.08984375" style="71" bestFit="1" customWidth="1"/>
    <col min="7" max="7" width="7.08984375" style="78" bestFit="1" customWidth="1"/>
    <col min="8" max="16384" width="8.7265625" style="78"/>
  </cols>
  <sheetData>
    <row r="1" spans="1:7" ht="13.5" thickBot="1">
      <c r="A1" s="78"/>
      <c r="B1" s="79"/>
      <c r="C1" s="79"/>
      <c r="D1" s="80"/>
      <c r="E1" s="80"/>
      <c r="F1" s="79"/>
      <c r="G1" s="79"/>
    </row>
    <row r="2" spans="1:7" ht="15" thickBot="1">
      <c r="A2" s="72" t="s">
        <v>186</v>
      </c>
      <c r="B2" s="73" t="s">
        <v>184</v>
      </c>
      <c r="C2" s="73" t="s">
        <v>170</v>
      </c>
      <c r="D2" s="74" t="s">
        <v>163</v>
      </c>
      <c r="E2" s="74" t="s">
        <v>161</v>
      </c>
      <c r="F2" s="73" t="s">
        <v>158</v>
      </c>
      <c r="G2" s="73" t="s">
        <v>153</v>
      </c>
    </row>
    <row r="3" spans="1:7">
      <c r="A3" s="75" t="s">
        <v>187</v>
      </c>
      <c r="B3" s="76">
        <f t="shared" ref="B3:G3" si="0">SUM(B4:B9)</f>
        <v>10191.361776598922</v>
      </c>
      <c r="C3" s="76">
        <f t="shared" si="0"/>
        <v>8847.02860889148</v>
      </c>
      <c r="D3" s="77">
        <f t="shared" si="0"/>
        <v>7447.9609890609809</v>
      </c>
      <c r="E3" s="76">
        <f t="shared" si="0"/>
        <v>7550.9266493524865</v>
      </c>
      <c r="F3" s="76">
        <f t="shared" si="0"/>
        <v>7218.9049293700009</v>
      </c>
      <c r="G3" s="76">
        <f t="shared" si="0"/>
        <v>6108.1447913099992</v>
      </c>
    </row>
    <row r="4" spans="1:7" ht="13">
      <c r="A4" s="81" t="s">
        <v>174</v>
      </c>
      <c r="B4" s="82">
        <v>3141.8742186689242</v>
      </c>
      <c r="C4" s="82">
        <v>2608.5356885214796</v>
      </c>
      <c r="D4" s="83">
        <v>2197.7413705309809</v>
      </c>
      <c r="E4" s="82">
        <v>2063.1038626824884</v>
      </c>
      <c r="F4" s="82">
        <v>1604.9955045199999</v>
      </c>
      <c r="G4" s="82">
        <v>1320.4839220700001</v>
      </c>
    </row>
    <row r="5" spans="1:7" ht="13">
      <c r="A5" s="81" t="s">
        <v>175</v>
      </c>
      <c r="B5" s="82">
        <v>0</v>
      </c>
      <c r="C5" s="82">
        <v>0</v>
      </c>
      <c r="D5" s="83">
        <v>0.21207329999999999</v>
      </c>
      <c r="E5" s="82">
        <v>0</v>
      </c>
      <c r="F5" s="82">
        <v>0</v>
      </c>
      <c r="G5" s="82">
        <v>0</v>
      </c>
    </row>
    <row r="6" spans="1:7" ht="13">
      <c r="A6" s="81" t="s">
        <v>176</v>
      </c>
      <c r="B6" s="82">
        <v>49.019913000000003</v>
      </c>
      <c r="C6" s="82">
        <v>49.779913000000001</v>
      </c>
      <c r="D6" s="83">
        <v>46.874912999999999</v>
      </c>
      <c r="E6" s="82">
        <v>47.084913</v>
      </c>
      <c r="F6" s="82">
        <v>46.949912999999995</v>
      </c>
      <c r="G6" s="82">
        <v>49.119913000000004</v>
      </c>
    </row>
    <row r="7" spans="1:7" ht="13">
      <c r="A7" s="81" t="s">
        <v>177</v>
      </c>
      <c r="B7" s="82">
        <v>6638.9620055899986</v>
      </c>
      <c r="C7" s="82">
        <v>5665.7317204000001</v>
      </c>
      <c r="D7" s="83">
        <v>4878.2444673100008</v>
      </c>
      <c r="E7" s="82">
        <v>5154.5467121799984</v>
      </c>
      <c r="F7" s="82">
        <v>5292.8865452400005</v>
      </c>
      <c r="G7" s="82">
        <v>4490.7316116699994</v>
      </c>
    </row>
    <row r="8" spans="1:7" ht="13">
      <c r="A8" s="81" t="s">
        <v>178</v>
      </c>
      <c r="B8" s="82">
        <v>38.489193109999889</v>
      </c>
      <c r="C8" s="82">
        <v>45.475868659999968</v>
      </c>
      <c r="D8" s="83">
        <v>39.079864729999983</v>
      </c>
      <c r="E8" s="82">
        <v>37.674644769999979</v>
      </c>
      <c r="F8" s="82">
        <v>56.520780110000047</v>
      </c>
      <c r="G8" s="82">
        <v>44.213908279999885</v>
      </c>
    </row>
    <row r="9" spans="1:7" ht="13">
      <c r="A9" s="81" t="s">
        <v>179</v>
      </c>
      <c r="B9" s="82">
        <v>323.01644623000004</v>
      </c>
      <c r="C9" s="82">
        <v>477.50541830999992</v>
      </c>
      <c r="D9" s="83">
        <v>285.80830018999995</v>
      </c>
      <c r="E9" s="82">
        <v>248.51651672000003</v>
      </c>
      <c r="F9" s="82">
        <v>217.5521865</v>
      </c>
      <c r="G9" s="82">
        <v>203.59543629000001</v>
      </c>
    </row>
    <row r="10" spans="1:7" ht="13">
      <c r="A10" s="84"/>
      <c r="B10" s="85"/>
      <c r="C10" s="85"/>
      <c r="D10" s="86"/>
      <c r="E10" s="85"/>
      <c r="F10" s="85"/>
      <c r="G10" s="85"/>
    </row>
    <row r="11" spans="1:7">
      <c r="A11" s="75" t="s">
        <v>188</v>
      </c>
      <c r="B11" s="76">
        <f t="shared" ref="B11:G11" si="1">SUM(B12:B17)</f>
        <v>2532.1665100288201</v>
      </c>
      <c r="C11" s="76">
        <f t="shared" si="1"/>
        <v>2429.7928771431816</v>
      </c>
      <c r="D11" s="77">
        <f t="shared" si="1"/>
        <v>2550.2797024965498</v>
      </c>
      <c r="E11" s="76">
        <f t="shared" si="1"/>
        <v>2502.0330791610054</v>
      </c>
      <c r="F11" s="76">
        <f t="shared" si="1"/>
        <v>2337.8450043800003</v>
      </c>
      <c r="G11" s="76">
        <f t="shared" si="1"/>
        <v>2192.4432249699998</v>
      </c>
    </row>
    <row r="12" spans="1:7" ht="13">
      <c r="A12" s="81" t="s">
        <v>174</v>
      </c>
      <c r="B12" s="82">
        <v>84.921883089198488</v>
      </c>
      <c r="C12" s="82">
        <v>27.100054867459392</v>
      </c>
      <c r="D12" s="83">
        <v>67.472487430000001</v>
      </c>
      <c r="E12" s="82">
        <v>116.33536537999998</v>
      </c>
      <c r="F12" s="82">
        <v>71.006198599999991</v>
      </c>
      <c r="G12" s="82">
        <v>39.55808227</v>
      </c>
    </row>
    <row r="13" spans="1:7" ht="13">
      <c r="A13" s="81" t="s">
        <v>175</v>
      </c>
      <c r="B13" s="82">
        <v>-5.7501000000000003E-2</v>
      </c>
      <c r="C13" s="82">
        <v>5.7501000000000003E-2</v>
      </c>
      <c r="D13" s="83">
        <v>33.717522710000004</v>
      </c>
      <c r="E13" s="82">
        <v>3.6170000000000022E-3</v>
      </c>
      <c r="F13" s="82"/>
      <c r="G13" s="82">
        <v>3.4645999999999995E-3</v>
      </c>
    </row>
    <row r="14" spans="1:7" ht="13">
      <c r="A14" s="81" t="s">
        <v>176</v>
      </c>
      <c r="B14" s="82">
        <v>2.7384750000000002</v>
      </c>
      <c r="C14" s="82">
        <v>2.7384750000000002</v>
      </c>
      <c r="D14" s="83">
        <v>2.7384750000000002</v>
      </c>
      <c r="E14" s="82">
        <v>2.7384750000000002</v>
      </c>
      <c r="F14" s="82">
        <v>2.7384750000000002</v>
      </c>
      <c r="G14" s="82">
        <v>2.7384750000000002</v>
      </c>
    </row>
    <row r="15" spans="1:7" ht="13">
      <c r="A15" s="81" t="s">
        <v>177</v>
      </c>
      <c r="B15" s="82">
        <v>2396.0432864241316</v>
      </c>
      <c r="C15" s="82">
        <v>2342.8082413545403</v>
      </c>
      <c r="D15" s="83">
        <v>2385.4040588691801</v>
      </c>
      <c r="E15" s="82">
        <v>2325.6017869555462</v>
      </c>
      <c r="F15" s="82">
        <v>2238.3442747300001</v>
      </c>
      <c r="G15" s="82">
        <v>2122.55916308</v>
      </c>
    </row>
    <row r="16" spans="1:7" ht="13">
      <c r="A16" s="81" t="s">
        <v>178</v>
      </c>
      <c r="B16" s="82">
        <v>18.305531069999997</v>
      </c>
      <c r="C16" s="82">
        <v>41.913967000000007</v>
      </c>
      <c r="D16" s="83">
        <v>9.419055059999998</v>
      </c>
      <c r="E16" s="82">
        <v>10.159803649999999</v>
      </c>
      <c r="F16" s="82">
        <v>7.4688780899999987</v>
      </c>
      <c r="G16" s="82">
        <v>6.6218110300000017</v>
      </c>
    </row>
    <row r="17" spans="1:7" ht="13">
      <c r="A17" s="81" t="s">
        <v>179</v>
      </c>
      <c r="B17" s="82">
        <v>30.214835445490003</v>
      </c>
      <c r="C17" s="82">
        <v>15.174637921182002</v>
      </c>
      <c r="D17" s="83">
        <v>51.528103427369999</v>
      </c>
      <c r="E17" s="82">
        <v>47.194031175459358</v>
      </c>
      <c r="F17" s="82">
        <v>18.287177959999998</v>
      </c>
      <c r="G17" s="82">
        <v>20.962228990000003</v>
      </c>
    </row>
    <row r="18" spans="1:7" ht="13">
      <c r="A18" s="84"/>
      <c r="B18" s="85"/>
      <c r="C18" s="85"/>
      <c r="D18" s="86"/>
      <c r="E18" s="85"/>
      <c r="F18" s="85"/>
      <c r="G18" s="85"/>
    </row>
    <row r="19" spans="1:7">
      <c r="A19" s="75" t="s">
        <v>189</v>
      </c>
      <c r="B19" s="76">
        <f t="shared" ref="B19:G19" si="2">SUM(B20:B22)</f>
        <v>1434.70390023</v>
      </c>
      <c r="C19" s="76">
        <f t="shared" si="2"/>
        <v>1436.0714234600002</v>
      </c>
      <c r="D19" s="77">
        <f t="shared" si="2"/>
        <v>1385.6833661999995</v>
      </c>
      <c r="E19" s="76">
        <f t="shared" si="2"/>
        <v>1356.6823138</v>
      </c>
      <c r="F19" s="76">
        <f t="shared" si="2"/>
        <v>1314.5309088100003</v>
      </c>
      <c r="G19" s="76">
        <f t="shared" si="2"/>
        <v>1262.4228678099998</v>
      </c>
    </row>
    <row r="20" spans="1:7" ht="13">
      <c r="A20" s="81" t="s">
        <v>174</v>
      </c>
      <c r="B20" s="82">
        <v>1373.9864346500001</v>
      </c>
      <c r="C20" s="82">
        <v>1378.4993798800001</v>
      </c>
      <c r="D20" s="83">
        <v>1332.1558017599996</v>
      </c>
      <c r="E20" s="82">
        <v>1307.0439375799999</v>
      </c>
      <c r="F20" s="82">
        <v>1274.6883818500003</v>
      </c>
      <c r="G20" s="82">
        <v>1220.3392940899998</v>
      </c>
    </row>
    <row r="21" spans="1:7" ht="13">
      <c r="A21" s="81" t="s">
        <v>178</v>
      </c>
      <c r="B21" s="82">
        <v>7.5321897800000004</v>
      </c>
      <c r="C21" s="82">
        <v>2.1077777199999996</v>
      </c>
      <c r="D21" s="83">
        <v>10.192965390000001</v>
      </c>
      <c r="E21" s="82">
        <v>0.70373400000000008</v>
      </c>
      <c r="F21" s="82">
        <v>1.7122450100000002</v>
      </c>
      <c r="G21" s="82">
        <v>0</v>
      </c>
    </row>
    <row r="22" spans="1:7" ht="13">
      <c r="A22" s="81" t="s">
        <v>179</v>
      </c>
      <c r="B22" s="82">
        <v>53.185275799999999</v>
      </c>
      <c r="C22" s="82">
        <v>55.464265859999998</v>
      </c>
      <c r="D22" s="83">
        <v>43.334599049999994</v>
      </c>
      <c r="E22" s="82">
        <v>48.934642220000001</v>
      </c>
      <c r="F22" s="82">
        <v>38.130281950000004</v>
      </c>
      <c r="G22" s="82">
        <v>42.083573719999997</v>
      </c>
    </row>
    <row r="23" spans="1:7" ht="13">
      <c r="A23" s="84"/>
      <c r="B23" s="85"/>
      <c r="C23" s="85"/>
      <c r="D23" s="86"/>
      <c r="E23" s="85"/>
      <c r="F23" s="85"/>
      <c r="G23" s="85"/>
    </row>
    <row r="24" spans="1:7">
      <c r="A24" s="75" t="s">
        <v>190</v>
      </c>
      <c r="B24" s="77">
        <f t="shared" ref="B24:G24" si="3">B3+B11+B19</f>
        <v>14158.232186857742</v>
      </c>
      <c r="C24" s="77">
        <f t="shared" si="3"/>
        <v>12712.892909494662</v>
      </c>
      <c r="D24" s="77">
        <f t="shared" si="3"/>
        <v>11383.924057757529</v>
      </c>
      <c r="E24" s="77">
        <f t="shared" si="3"/>
        <v>11409.642042313491</v>
      </c>
      <c r="F24" s="76">
        <f t="shared" si="3"/>
        <v>10871.280842560001</v>
      </c>
      <c r="G24" s="77">
        <f t="shared" si="3"/>
        <v>9563.0108840899993</v>
      </c>
    </row>
    <row r="25" spans="1:7" ht="13">
      <c r="A25" s="84"/>
      <c r="B25" s="85"/>
      <c r="C25" s="85"/>
      <c r="D25" s="85"/>
      <c r="E25" s="85"/>
      <c r="F25" s="85"/>
      <c r="G25" s="85"/>
    </row>
    <row r="26" spans="1:7">
      <c r="A26" s="75" t="s">
        <v>191</v>
      </c>
      <c r="B26" s="76">
        <f>(SUM(B27:B31))</f>
        <v>-619.17618889999994</v>
      </c>
      <c r="C26" s="76">
        <f>SUM(C27:C31)</f>
        <v>-745.75640251000004</v>
      </c>
      <c r="D26" s="77">
        <f>(SUM(D27:D31))</f>
        <v>-643.00114924000002</v>
      </c>
      <c r="E26" s="76">
        <f>(SUM(E27:E31))</f>
        <v>-816.64848961000007</v>
      </c>
      <c r="F26" s="77">
        <f>(SUM(F27:F31))</f>
        <v>-812.85745588999998</v>
      </c>
      <c r="G26" s="76">
        <f>(SUM(G27:G31))</f>
        <v>-409.36656489999996</v>
      </c>
    </row>
    <row r="27" spans="1:7" ht="13">
      <c r="A27" s="81" t="s">
        <v>174</v>
      </c>
      <c r="B27" s="82">
        <v>-112.22575093</v>
      </c>
      <c r="C27" s="82">
        <v>-72.926996329999994</v>
      </c>
      <c r="D27" s="83">
        <v>-77.054571270000039</v>
      </c>
      <c r="E27" s="82">
        <v>-147.30807335</v>
      </c>
      <c r="F27" s="83">
        <v>-168.59023383999997</v>
      </c>
      <c r="G27" s="82">
        <v>-70.492919139999998</v>
      </c>
    </row>
    <row r="28" spans="1:7" ht="13">
      <c r="A28" s="81" t="s">
        <v>176</v>
      </c>
      <c r="B28" s="82">
        <v>-49.587137999999996</v>
      </c>
      <c r="C28" s="82">
        <v>-49.587137999999996</v>
      </c>
      <c r="D28" s="83">
        <v>-49.542138000000001</v>
      </c>
      <c r="E28" s="82">
        <v>-49.602138000000004</v>
      </c>
      <c r="F28" s="83">
        <v>-49.617137999999997</v>
      </c>
      <c r="G28" s="82">
        <v>-49.587137999999996</v>
      </c>
    </row>
    <row r="29" spans="1:7" ht="13">
      <c r="A29" s="81" t="s">
        <v>177</v>
      </c>
      <c r="B29" s="82">
        <v>-339.10832280999995</v>
      </c>
      <c r="C29" s="82">
        <v>-526.96839140999998</v>
      </c>
      <c r="D29" s="83">
        <v>-415.15836225999999</v>
      </c>
      <c r="E29" s="82">
        <v>-517.7206591800001</v>
      </c>
      <c r="F29" s="83">
        <v>-492.98858146999999</v>
      </c>
      <c r="G29" s="82">
        <v>-193.48377522000001</v>
      </c>
    </row>
    <row r="30" spans="1:7" ht="13">
      <c r="A30" s="81" t="s">
        <v>178</v>
      </c>
      <c r="B30" s="85">
        <v>0</v>
      </c>
      <c r="C30" s="85">
        <v>0</v>
      </c>
      <c r="D30" s="86">
        <v>0</v>
      </c>
      <c r="E30" s="85">
        <v>0</v>
      </c>
      <c r="F30" s="86">
        <v>0</v>
      </c>
      <c r="G30" s="85">
        <v>0</v>
      </c>
    </row>
    <row r="31" spans="1:7" ht="13">
      <c r="A31" s="81" t="s">
        <v>179</v>
      </c>
      <c r="B31" s="82">
        <v>-118.25497716000002</v>
      </c>
      <c r="C31" s="82">
        <v>-96.273876769999987</v>
      </c>
      <c r="D31" s="83">
        <v>-101.24607770999999</v>
      </c>
      <c r="E31" s="82">
        <v>-102.01761908000005</v>
      </c>
      <c r="F31" s="83">
        <v>-101.66150258</v>
      </c>
      <c r="G31" s="82">
        <v>-95.802732539999994</v>
      </c>
    </row>
    <row r="32" spans="1:7" ht="13">
      <c r="A32" s="84"/>
      <c r="B32" s="85"/>
      <c r="C32" s="85"/>
      <c r="D32" s="85"/>
      <c r="E32" s="85"/>
      <c r="F32" s="85"/>
      <c r="G32" s="85"/>
    </row>
    <row r="33" spans="1:10">
      <c r="A33" s="75" t="s">
        <v>192</v>
      </c>
      <c r="B33" s="77">
        <f>(B24+B26)</f>
        <v>13539.055997957741</v>
      </c>
      <c r="C33" s="77">
        <f t="shared" ref="C33" si="4">C24+C26</f>
        <v>11967.136506984662</v>
      </c>
      <c r="D33" s="77">
        <f>(D24+D26)</f>
        <v>10740.922908517528</v>
      </c>
      <c r="E33" s="77">
        <f>(E24+E26)</f>
        <v>10592.99355270349</v>
      </c>
      <c r="F33" s="77">
        <f>(F24+F26)</f>
        <v>10058.423386670001</v>
      </c>
      <c r="G33" s="77">
        <f>(G24+G26)</f>
        <v>9153.6443191899998</v>
      </c>
    </row>
    <row r="34" spans="1:10">
      <c r="A34" s="75"/>
      <c r="B34" s="76"/>
      <c r="C34" s="76"/>
      <c r="D34" s="76"/>
      <c r="E34" s="76"/>
      <c r="F34" s="76"/>
      <c r="G34" s="76"/>
    </row>
    <row r="35" spans="1:10">
      <c r="A35" s="75" t="s">
        <v>193</v>
      </c>
      <c r="B35" s="76">
        <f>SUM(B36:B41)</f>
        <v>2951.8416209618777</v>
      </c>
      <c r="C35" s="132">
        <f>SUM(C36:C41)</f>
        <v>3355.695824541061</v>
      </c>
      <c r="D35" s="76">
        <f t="shared" ref="D35:G35" si="5">SUM(D36:D41)</f>
        <v>-425.11689356098083</v>
      </c>
      <c r="E35" s="76">
        <f t="shared" si="5"/>
        <v>234.95527716751144</v>
      </c>
      <c r="F35" s="76">
        <f t="shared" si="5"/>
        <v>3204.7739193699999</v>
      </c>
      <c r="G35" s="76">
        <f t="shared" si="5"/>
        <v>-1563.2435698800005</v>
      </c>
      <c r="J35" s="96"/>
    </row>
    <row r="36" spans="1:10" ht="13">
      <c r="A36" s="81" t="s">
        <v>174</v>
      </c>
      <c r="B36" s="85">
        <v>-0.56092041812221705</v>
      </c>
      <c r="C36" s="85">
        <v>53.841451321061264</v>
      </c>
      <c r="D36" s="85">
        <v>12.099621289018929</v>
      </c>
      <c r="E36" s="85">
        <v>39.171342157511624</v>
      </c>
      <c r="F36" s="85">
        <v>36.459333080000007</v>
      </c>
      <c r="G36" s="85">
        <v>43.63609185</v>
      </c>
    </row>
    <row r="37" spans="1:10" ht="13">
      <c r="A37" s="81" t="s">
        <v>175</v>
      </c>
      <c r="B37" s="85">
        <v>67.84284925</v>
      </c>
      <c r="C37" s="85">
        <v>8.1510267599999988</v>
      </c>
      <c r="D37" s="85">
        <v>11.703470120000004</v>
      </c>
      <c r="E37" s="85">
        <v>5.3571471900000009</v>
      </c>
      <c r="F37" s="85">
        <v>35.37674578</v>
      </c>
      <c r="G37" s="85">
        <v>1.7831378900000001</v>
      </c>
    </row>
    <row r="38" spans="1:10" ht="13">
      <c r="A38" s="81" t="s">
        <v>176</v>
      </c>
      <c r="B38" s="85">
        <v>0</v>
      </c>
      <c r="C38" s="85">
        <v>0</v>
      </c>
      <c r="D38" s="85">
        <v>0</v>
      </c>
      <c r="E38" s="85">
        <v>0</v>
      </c>
      <c r="F38" s="85">
        <v>0</v>
      </c>
      <c r="G38" s="85">
        <v>0</v>
      </c>
    </row>
    <row r="39" spans="1:10" ht="13">
      <c r="A39" s="81" t="s">
        <v>177</v>
      </c>
      <c r="B39" s="85">
        <v>25.315320129999996</v>
      </c>
      <c r="C39" s="85">
        <v>17.671636729999999</v>
      </c>
      <c r="D39" s="85">
        <v>26.88470689</v>
      </c>
      <c r="E39" s="85">
        <v>14.447883129999997</v>
      </c>
      <c r="F39" s="85">
        <v>12.402354110000001</v>
      </c>
      <c r="G39" s="85">
        <v>11.489945179999999</v>
      </c>
    </row>
    <row r="40" spans="1:10" ht="13">
      <c r="A40" s="81" t="s">
        <v>178</v>
      </c>
      <c r="B40" s="85">
        <v>2856.4753720000003</v>
      </c>
      <c r="C40" s="85">
        <v>3274.16942973</v>
      </c>
      <c r="D40" s="85">
        <v>-477.50887139999975</v>
      </c>
      <c r="E40" s="85">
        <v>171.41738201999982</v>
      </c>
      <c r="F40" s="85">
        <v>3118.0360845</v>
      </c>
      <c r="G40" s="85">
        <v>-1621.9529990300005</v>
      </c>
    </row>
    <row r="41" spans="1:10" ht="13">
      <c r="A41" s="81" t="s">
        <v>179</v>
      </c>
      <c r="B41" s="85">
        <v>2.7690000000000001</v>
      </c>
      <c r="C41" s="85">
        <v>1.8622800000000002</v>
      </c>
      <c r="D41" s="85">
        <v>1.7041795400000002</v>
      </c>
      <c r="E41" s="85">
        <v>4.5615226700000004</v>
      </c>
      <c r="F41" s="85">
        <v>2.4994018999999996</v>
      </c>
      <c r="G41" s="85">
        <v>1.8002542299999997</v>
      </c>
    </row>
    <row r="42" spans="1:10" ht="13">
      <c r="A42" s="81"/>
      <c r="B42" s="85"/>
      <c r="C42" s="85"/>
      <c r="D42" s="85"/>
      <c r="E42" s="85"/>
      <c r="F42" s="85"/>
      <c r="G42" s="85"/>
    </row>
    <row r="43" spans="1:10">
      <c r="A43" s="75" t="s">
        <v>194</v>
      </c>
      <c r="B43" s="87">
        <f t="shared" ref="B43:G43" si="6">B33+B35</f>
        <v>16490.897618919618</v>
      </c>
      <c r="C43" s="87">
        <f t="shared" si="6"/>
        <v>15322.832331525722</v>
      </c>
      <c r="D43" s="87">
        <f t="shared" si="6"/>
        <v>10315.806014956548</v>
      </c>
      <c r="E43" s="87">
        <f t="shared" si="6"/>
        <v>10827.948829871002</v>
      </c>
      <c r="F43" s="87">
        <f t="shared" si="6"/>
        <v>13263.197306040001</v>
      </c>
      <c r="G43" s="87">
        <f t="shared" si="6"/>
        <v>7590.4007493099998</v>
      </c>
    </row>
    <row r="44" spans="1:10" ht="13">
      <c r="A44" s="81" t="s">
        <v>174</v>
      </c>
      <c r="B44" s="85">
        <f t="shared" ref="B44:G44" si="7">B36+B27+B20+B12+B4</f>
        <v>4487.9958650600001</v>
      </c>
      <c r="C44" s="85">
        <f t="shared" si="7"/>
        <v>3995.0495782600005</v>
      </c>
      <c r="D44" s="85">
        <f t="shared" si="7"/>
        <v>3532.4147097399991</v>
      </c>
      <c r="E44" s="85">
        <f t="shared" si="7"/>
        <v>3378.3464344499998</v>
      </c>
      <c r="F44" s="85">
        <f t="shared" si="7"/>
        <v>2818.5591842100002</v>
      </c>
      <c r="G44" s="85">
        <f t="shared" si="7"/>
        <v>2553.5244711400001</v>
      </c>
    </row>
    <row r="45" spans="1:10" ht="13">
      <c r="A45" s="81" t="s">
        <v>175</v>
      </c>
      <c r="B45" s="85">
        <f t="shared" ref="B45:G45" si="8">B5+B13+B37</f>
        <v>67.785348249999998</v>
      </c>
      <c r="C45" s="85">
        <f t="shared" si="8"/>
        <v>8.2085277599999991</v>
      </c>
      <c r="D45" s="85">
        <f t="shared" si="8"/>
        <v>45.63306613000001</v>
      </c>
      <c r="E45" s="85">
        <f t="shared" si="8"/>
        <v>5.3607641900000012</v>
      </c>
      <c r="F45" s="85">
        <f t="shared" si="8"/>
        <v>35.37674578</v>
      </c>
      <c r="G45" s="85">
        <f t="shared" si="8"/>
        <v>1.7866024900000002</v>
      </c>
    </row>
    <row r="46" spans="1:10" ht="13">
      <c r="A46" s="81" t="s">
        <v>176</v>
      </c>
      <c r="B46" s="85">
        <f t="shared" ref="B46:G47" si="9">B38+B28+B14+B6</f>
        <v>2.1712500000000077</v>
      </c>
      <c r="C46" s="85">
        <f t="shared" si="9"/>
        <v>2.9312500000000057</v>
      </c>
      <c r="D46" s="85">
        <f t="shared" si="9"/>
        <v>7.1249999999999147E-2</v>
      </c>
      <c r="E46" s="85">
        <f t="shared" si="9"/>
        <v>0.22124999999999773</v>
      </c>
      <c r="F46" s="85">
        <f t="shared" si="9"/>
        <v>7.1249999999999147E-2</v>
      </c>
      <c r="G46" s="85">
        <f t="shared" si="9"/>
        <v>2.2712500000000091</v>
      </c>
    </row>
    <row r="47" spans="1:10" ht="13">
      <c r="A47" s="81" t="s">
        <v>177</v>
      </c>
      <c r="B47" s="85">
        <f t="shared" si="9"/>
        <v>8721.2122893341293</v>
      </c>
      <c r="C47" s="85">
        <f t="shared" si="9"/>
        <v>7499.2432070745399</v>
      </c>
      <c r="D47" s="85">
        <f t="shared" si="9"/>
        <v>6875.3748708091807</v>
      </c>
      <c r="E47" s="85">
        <f t="shared" si="9"/>
        <v>6976.8757230855445</v>
      </c>
      <c r="F47" s="85">
        <f t="shared" si="9"/>
        <v>7050.6445926100005</v>
      </c>
      <c r="G47" s="85">
        <f t="shared" si="9"/>
        <v>6431.2969447099995</v>
      </c>
    </row>
    <row r="48" spans="1:10" ht="13">
      <c r="A48" s="81" t="s">
        <v>178</v>
      </c>
      <c r="B48" s="85">
        <f t="shared" ref="B48:G49" si="10">B40+B30+B21+B16+B8</f>
        <v>2920.8022859600005</v>
      </c>
      <c r="C48" s="85">
        <f t="shared" si="10"/>
        <v>3363.6670431099997</v>
      </c>
      <c r="D48" s="85">
        <f t="shared" si="10"/>
        <v>-418.81698621999976</v>
      </c>
      <c r="E48" s="85">
        <f t="shared" si="10"/>
        <v>219.95556443999979</v>
      </c>
      <c r="F48" s="85">
        <f t="shared" si="10"/>
        <v>3183.7379877100002</v>
      </c>
      <c r="G48" s="85">
        <f t="shared" si="10"/>
        <v>-1571.1172797200006</v>
      </c>
    </row>
    <row r="49" spans="1:7" ht="13">
      <c r="A49" s="81" t="s">
        <v>179</v>
      </c>
      <c r="B49" s="85">
        <f t="shared" si="10"/>
        <v>290.93058031549003</v>
      </c>
      <c r="C49" s="85">
        <f t="shared" si="10"/>
        <v>453.73272532118193</v>
      </c>
      <c r="D49" s="85">
        <f t="shared" si="10"/>
        <v>281.12910449736995</v>
      </c>
      <c r="E49" s="85">
        <f t="shared" si="10"/>
        <v>247.18909370545936</v>
      </c>
      <c r="F49" s="85">
        <f t="shared" si="10"/>
        <v>174.80754573000002</v>
      </c>
      <c r="G49" s="85">
        <f t="shared" si="10"/>
        <v>172.63876069</v>
      </c>
    </row>
    <row r="50" spans="1:7">
      <c r="A50" s="81"/>
      <c r="B50" s="76"/>
      <c r="C50" s="76"/>
      <c r="D50" s="76"/>
      <c r="E50" s="76"/>
      <c r="F50" s="76"/>
      <c r="G50" s="76"/>
    </row>
    <row r="51" spans="1:7">
      <c r="A51" s="75" t="s">
        <v>245</v>
      </c>
      <c r="B51" s="76">
        <f>B52</f>
        <v>2797.0303765316103</v>
      </c>
      <c r="C51" s="76">
        <f t="shared" ref="C51:G51" si="11">C52</f>
        <v>2172.8528482894858</v>
      </c>
      <c r="D51" s="76">
        <f t="shared" si="11"/>
        <v>2032.5707344764135</v>
      </c>
      <c r="E51" s="76">
        <f t="shared" si="11"/>
        <v>2213.5170456498045</v>
      </c>
      <c r="F51" s="76">
        <f t="shared" si="11"/>
        <v>2140.6206188900001</v>
      </c>
      <c r="G51" s="76">
        <f t="shared" si="11"/>
        <v>2222.7785264700005</v>
      </c>
    </row>
    <row r="52" spans="1:7" ht="13">
      <c r="A52" s="84" t="s">
        <v>181</v>
      </c>
      <c r="B52" s="85">
        <v>2797.0303765316103</v>
      </c>
      <c r="C52" s="85">
        <v>2172.8528482894858</v>
      </c>
      <c r="D52" s="85">
        <v>2032.5707344764135</v>
      </c>
      <c r="E52" s="85">
        <v>2213.5170456498045</v>
      </c>
      <c r="F52" s="85">
        <v>2140.6206188900001</v>
      </c>
      <c r="G52" s="85">
        <v>2222.7785264700005</v>
      </c>
    </row>
    <row r="53" spans="1:7" ht="13">
      <c r="A53" s="81"/>
      <c r="B53" s="85"/>
      <c r="C53" s="85"/>
      <c r="D53" s="85"/>
      <c r="E53" s="85"/>
      <c r="F53" s="85"/>
      <c r="G53" s="85"/>
    </row>
    <row r="54" spans="1:7">
      <c r="A54" s="75" t="s">
        <v>246</v>
      </c>
      <c r="B54" s="93">
        <f>B55</f>
        <v>3054.3823569756478</v>
      </c>
      <c r="C54" s="93">
        <f t="shared" ref="C54:G54" si="12">C55</f>
        <v>3120.7912574041038</v>
      </c>
      <c r="D54" s="93">
        <f t="shared" si="12"/>
        <v>2680.2973846607892</v>
      </c>
      <c r="E54" s="93">
        <f t="shared" si="12"/>
        <v>2554.9819078142546</v>
      </c>
      <c r="F54" s="93">
        <f t="shared" si="12"/>
        <v>2353.6590010000004</v>
      </c>
      <c r="G54" s="93">
        <f t="shared" si="12"/>
        <v>2299.6079441799998</v>
      </c>
    </row>
    <row r="55" spans="1:7" ht="13">
      <c r="A55" s="84" t="s">
        <v>182</v>
      </c>
      <c r="B55" s="85">
        <v>3054.3823569756478</v>
      </c>
      <c r="C55" s="85">
        <v>3120.7912574041038</v>
      </c>
      <c r="D55" s="85">
        <v>2680.2973846607892</v>
      </c>
      <c r="E55" s="85">
        <v>2554.9819078142546</v>
      </c>
      <c r="F55" s="85">
        <v>2353.6590010000004</v>
      </c>
      <c r="G55" s="85">
        <v>2299.6079441799998</v>
      </c>
    </row>
    <row r="56" spans="1:7" ht="13">
      <c r="A56" s="81"/>
      <c r="B56" s="85"/>
      <c r="C56" s="85"/>
      <c r="D56" s="85"/>
      <c r="E56" s="85"/>
      <c r="F56" s="85"/>
      <c r="G56" s="85"/>
    </row>
    <row r="57" spans="1:7">
      <c r="A57" s="75" t="s">
        <v>247</v>
      </c>
      <c r="B57" s="93">
        <f>B58</f>
        <v>2276.3767313168732</v>
      </c>
      <c r="C57" s="93">
        <f t="shared" ref="C57:G57" si="13">C58</f>
        <v>2056.6153941308357</v>
      </c>
      <c r="D57" s="93">
        <f t="shared" si="13"/>
        <v>1772.7154314234933</v>
      </c>
      <c r="E57" s="93">
        <f t="shared" si="13"/>
        <v>1562.454237879138</v>
      </c>
      <c r="F57" s="93">
        <f t="shared" si="13"/>
        <v>1200.4117953284915</v>
      </c>
      <c r="G57" s="93">
        <f t="shared" si="13"/>
        <v>1034.1061460955984</v>
      </c>
    </row>
    <row r="58" spans="1:7" ht="13">
      <c r="A58" s="84" t="s">
        <v>180</v>
      </c>
      <c r="B58" s="85">
        <v>2276.3767313168732</v>
      </c>
      <c r="C58" s="85">
        <v>2056.6153941308357</v>
      </c>
      <c r="D58" s="85">
        <v>1772.7154314234933</v>
      </c>
      <c r="E58" s="85">
        <v>1562.454237879138</v>
      </c>
      <c r="F58" s="85">
        <v>1200.4117953284915</v>
      </c>
      <c r="G58" s="85">
        <v>1034.1061460955984</v>
      </c>
    </row>
    <row r="59" spans="1:7" ht="13">
      <c r="A59" s="81"/>
      <c r="B59" s="85"/>
      <c r="C59" s="85"/>
      <c r="D59" s="85"/>
      <c r="E59" s="85"/>
      <c r="F59" s="85"/>
      <c r="G59" s="85"/>
    </row>
    <row r="60" spans="1:7">
      <c r="A60" s="75" t="s">
        <v>248</v>
      </c>
      <c r="B60" s="93">
        <f t="shared" ref="B60:G60" si="14">B61+B62+B63</f>
        <v>1571.105350425184</v>
      </c>
      <c r="C60" s="93">
        <f t="shared" si="14"/>
        <v>1374.8464170126083</v>
      </c>
      <c r="D60" s="93">
        <f t="shared" si="14"/>
        <v>1158.823643535502</v>
      </c>
      <c r="E60" s="93">
        <f t="shared" si="14"/>
        <v>1181.0271385931485</v>
      </c>
      <c r="F60" s="93">
        <f t="shared" si="14"/>
        <v>1269.8144196496667</v>
      </c>
      <c r="G60" s="93">
        <f t="shared" si="14"/>
        <v>1091.9508936299997</v>
      </c>
    </row>
    <row r="61" spans="1:7" ht="13">
      <c r="A61" s="97" t="s">
        <v>249</v>
      </c>
      <c r="B61" s="85">
        <v>106.24621198</v>
      </c>
      <c r="C61" s="85">
        <v>233.45659005000002</v>
      </c>
      <c r="D61" s="85">
        <v>53.427281620000016</v>
      </c>
      <c r="E61" s="85">
        <v>100.13521542000001</v>
      </c>
      <c r="F61" s="85">
        <v>188.86422587999999</v>
      </c>
      <c r="G61" s="85">
        <v>85.47033073999998</v>
      </c>
    </row>
    <row r="62" spans="1:7" ht="13">
      <c r="A62" s="97" t="s">
        <v>183</v>
      </c>
      <c r="B62" s="85">
        <v>168.43207357788</v>
      </c>
      <c r="C62" s="85">
        <v>166.64098345393597</v>
      </c>
      <c r="D62" s="85">
        <v>123.75701859986403</v>
      </c>
      <c r="E62" s="85">
        <v>163.25279364166713</v>
      </c>
      <c r="F62" s="85">
        <v>151.88915601300002</v>
      </c>
      <c r="G62" s="85">
        <v>129.97293184999998</v>
      </c>
    </row>
    <row r="63" spans="1:7" ht="13">
      <c r="A63" s="84" t="s">
        <v>250</v>
      </c>
      <c r="B63" s="85">
        <v>1296.4270648673041</v>
      </c>
      <c r="C63" s="85">
        <v>974.74884350867228</v>
      </c>
      <c r="D63" s="85">
        <v>981.63934331563792</v>
      </c>
      <c r="E63" s="85">
        <v>917.63912953148133</v>
      </c>
      <c r="F63" s="85">
        <v>929.06103775666668</v>
      </c>
      <c r="G63" s="85">
        <v>876.50763103999964</v>
      </c>
    </row>
    <row r="64" spans="1:7" ht="13">
      <c r="A64" s="94"/>
      <c r="B64" s="95"/>
      <c r="C64" s="95"/>
      <c r="D64" s="95"/>
      <c r="E64" s="95"/>
      <c r="F64" s="95"/>
      <c r="G64" s="95"/>
    </row>
    <row r="65" spans="1:7">
      <c r="A65" s="75" t="s">
        <v>260</v>
      </c>
      <c r="B65" s="93">
        <f>SUM(B66:B71)</f>
        <v>9698.8948152493158</v>
      </c>
      <c r="C65" s="93">
        <f t="shared" ref="C65:G65" si="15">SUM(C66:C71)</f>
        <v>8725.1059168370339</v>
      </c>
      <c r="D65" s="93">
        <f t="shared" si="15"/>
        <v>7644.4071940961985</v>
      </c>
      <c r="E65" s="93">
        <f t="shared" si="15"/>
        <v>7511.9803299363457</v>
      </c>
      <c r="F65" s="93">
        <f t="shared" si="15"/>
        <v>6964.5058348681578</v>
      </c>
      <c r="G65" s="93">
        <f t="shared" si="15"/>
        <v>6648.4435103755995</v>
      </c>
    </row>
    <row r="66" spans="1:7" ht="13">
      <c r="A66" s="84" t="s">
        <v>180</v>
      </c>
      <c r="B66" s="85">
        <f>B57</f>
        <v>2276.3767313168732</v>
      </c>
      <c r="C66" s="85">
        <f t="shared" ref="C66:G66" si="16">C57</f>
        <v>2056.6153941308357</v>
      </c>
      <c r="D66" s="85">
        <f t="shared" si="16"/>
        <v>1772.7154314234933</v>
      </c>
      <c r="E66" s="85">
        <f t="shared" si="16"/>
        <v>1562.454237879138</v>
      </c>
      <c r="F66" s="85">
        <f t="shared" si="16"/>
        <v>1200.4117953284915</v>
      </c>
      <c r="G66" s="85">
        <f t="shared" si="16"/>
        <v>1034.1061460955984</v>
      </c>
    </row>
    <row r="67" spans="1:7" ht="13">
      <c r="A67" s="84" t="s">
        <v>181</v>
      </c>
      <c r="B67" s="85">
        <f>B51</f>
        <v>2797.0303765316103</v>
      </c>
      <c r="C67" s="85">
        <f t="shared" ref="C67:G67" si="17">C51</f>
        <v>2172.8528482894858</v>
      </c>
      <c r="D67" s="85">
        <f t="shared" si="17"/>
        <v>2032.5707344764135</v>
      </c>
      <c r="E67" s="85">
        <f t="shared" si="17"/>
        <v>2213.5170456498045</v>
      </c>
      <c r="F67" s="85">
        <f t="shared" si="17"/>
        <v>2140.6206188900001</v>
      </c>
      <c r="G67" s="85">
        <f t="shared" si="17"/>
        <v>2222.7785264700005</v>
      </c>
    </row>
    <row r="68" spans="1:7" ht="13">
      <c r="A68" s="97" t="s">
        <v>249</v>
      </c>
      <c r="B68" s="85">
        <f>B61</f>
        <v>106.24621198</v>
      </c>
      <c r="C68" s="85">
        <f t="shared" ref="C68:G68" si="18">C61</f>
        <v>233.45659005000002</v>
      </c>
      <c r="D68" s="85">
        <f t="shared" si="18"/>
        <v>53.427281620000016</v>
      </c>
      <c r="E68" s="85">
        <f t="shared" si="18"/>
        <v>100.13521542000001</v>
      </c>
      <c r="F68" s="85">
        <f t="shared" si="18"/>
        <v>188.86422587999999</v>
      </c>
      <c r="G68" s="85">
        <f t="shared" si="18"/>
        <v>85.47033073999998</v>
      </c>
    </row>
    <row r="69" spans="1:7" ht="13">
      <c r="A69" s="84" t="s">
        <v>182</v>
      </c>
      <c r="B69" s="85">
        <f>B55</f>
        <v>3054.3823569756478</v>
      </c>
      <c r="C69" s="85">
        <f t="shared" ref="C69:G69" si="19">C55</f>
        <v>3120.7912574041038</v>
      </c>
      <c r="D69" s="85">
        <f t="shared" si="19"/>
        <v>2680.2973846607892</v>
      </c>
      <c r="E69" s="85">
        <f t="shared" si="19"/>
        <v>2554.9819078142546</v>
      </c>
      <c r="F69" s="85">
        <f t="shared" si="19"/>
        <v>2353.6590010000004</v>
      </c>
      <c r="G69" s="85">
        <f t="shared" si="19"/>
        <v>2299.6079441799998</v>
      </c>
    </row>
    <row r="70" spans="1:7" ht="13">
      <c r="A70" s="97" t="s">
        <v>183</v>
      </c>
      <c r="B70" s="85">
        <f>B62</f>
        <v>168.43207357788</v>
      </c>
      <c r="C70" s="85">
        <f t="shared" ref="C70:G70" si="20">C62</f>
        <v>166.64098345393597</v>
      </c>
      <c r="D70" s="85">
        <f t="shared" si="20"/>
        <v>123.75701859986403</v>
      </c>
      <c r="E70" s="85">
        <f t="shared" si="20"/>
        <v>163.25279364166713</v>
      </c>
      <c r="F70" s="85">
        <f t="shared" si="20"/>
        <v>151.88915601300002</v>
      </c>
      <c r="G70" s="85">
        <f t="shared" si="20"/>
        <v>129.97293184999998</v>
      </c>
    </row>
    <row r="71" spans="1:7" ht="13">
      <c r="A71" s="84" t="s">
        <v>250</v>
      </c>
      <c r="B71" s="85">
        <f>B63</f>
        <v>1296.4270648673041</v>
      </c>
      <c r="C71" s="85">
        <f t="shared" ref="C71:G71" si="21">C63</f>
        <v>974.74884350867228</v>
      </c>
      <c r="D71" s="85">
        <f t="shared" si="21"/>
        <v>981.63934331563792</v>
      </c>
      <c r="E71" s="85">
        <f t="shared" si="21"/>
        <v>917.63912953148133</v>
      </c>
      <c r="F71" s="85">
        <f t="shared" si="21"/>
        <v>929.06103775666668</v>
      </c>
      <c r="G71" s="85">
        <f t="shared" si="21"/>
        <v>876.50763103999964</v>
      </c>
    </row>
    <row r="72" spans="1:7" ht="13">
      <c r="A72" s="84"/>
      <c r="B72" s="95"/>
      <c r="C72" s="95"/>
      <c r="D72" s="95"/>
      <c r="E72" s="95"/>
      <c r="F72" s="95"/>
      <c r="G72" s="95"/>
    </row>
    <row r="73" spans="1:7">
      <c r="A73" s="75" t="s">
        <v>193</v>
      </c>
      <c r="B73" s="93">
        <f>SUM(B74:B79)</f>
        <v>232.33460100434675</v>
      </c>
      <c r="C73" s="93">
        <f t="shared" ref="C73:G73" si="22">SUM(C74:C79)</f>
        <v>218.86924410286429</v>
      </c>
      <c r="D73" s="93">
        <f t="shared" si="22"/>
        <v>216.14238208989514</v>
      </c>
      <c r="E73" s="93">
        <f t="shared" si="22"/>
        <v>225.57507155072719</v>
      </c>
      <c r="F73" s="93">
        <f t="shared" si="22"/>
        <v>214.01550147484167</v>
      </c>
      <c r="G73" s="93">
        <f t="shared" si="22"/>
        <v>123.55789975440194</v>
      </c>
    </row>
    <row r="74" spans="1:7" ht="13">
      <c r="A74" s="84" t="s">
        <v>180</v>
      </c>
      <c r="B74" s="85">
        <v>134.92495677434681</v>
      </c>
      <c r="C74" s="85">
        <v>102.24851906286449</v>
      </c>
      <c r="D74" s="85">
        <v>122.97043125763707</v>
      </c>
      <c r="E74" s="85">
        <v>131.94694284072739</v>
      </c>
      <c r="F74" s="85">
        <v>59.0370341615087</v>
      </c>
      <c r="G74" s="85">
        <v>74.62238324440159</v>
      </c>
    </row>
    <row r="75" spans="1:7" ht="13">
      <c r="A75" s="84" t="s">
        <v>181</v>
      </c>
      <c r="B75" s="85">
        <v>3.9658087600000727</v>
      </c>
      <c r="C75" s="85">
        <v>1.5228044499999669</v>
      </c>
      <c r="D75" s="85">
        <v>1.0539737599999626</v>
      </c>
      <c r="E75" s="85">
        <v>1.045300209999823</v>
      </c>
      <c r="F75" s="85">
        <v>0.94626582999990205</v>
      </c>
      <c r="G75" s="85">
        <v>0.52014788000042245</v>
      </c>
    </row>
    <row r="76" spans="1:7" ht="13">
      <c r="A76" s="97" t="s">
        <v>249</v>
      </c>
      <c r="B76" s="85">
        <v>0</v>
      </c>
      <c r="C76" s="85">
        <v>0</v>
      </c>
      <c r="D76" s="85">
        <v>0</v>
      </c>
      <c r="E76" s="85">
        <v>0</v>
      </c>
      <c r="F76" s="85">
        <v>0</v>
      </c>
      <c r="G76" s="85">
        <v>0</v>
      </c>
    </row>
    <row r="77" spans="1:7" ht="13">
      <c r="A77" s="84" t="s">
        <v>182</v>
      </c>
      <c r="B77" s="85">
        <v>44.708188199999768</v>
      </c>
      <c r="C77" s="85">
        <v>57.678855969999859</v>
      </c>
      <c r="D77" s="85">
        <v>39.47181855000008</v>
      </c>
      <c r="E77" s="85">
        <v>51.681333649999942</v>
      </c>
      <c r="F77" s="85">
        <v>81.857503089999682</v>
      </c>
      <c r="G77" s="85">
        <v>22.227168339999935</v>
      </c>
    </row>
    <row r="78" spans="1:7" ht="13">
      <c r="A78" s="97" t="s">
        <v>183</v>
      </c>
      <c r="B78" s="85">
        <v>4.1740491500000019</v>
      </c>
      <c r="C78" s="85">
        <v>6.894340370000009</v>
      </c>
      <c r="D78" s="85">
        <v>3.7134331199999906</v>
      </c>
      <c r="E78" s="85">
        <v>3.792556200000007</v>
      </c>
      <c r="F78" s="85">
        <v>3.7614429400000233</v>
      </c>
      <c r="G78" s="85">
        <v>3.6598573800000054</v>
      </c>
    </row>
    <row r="79" spans="1:7" ht="13">
      <c r="A79" s="84" t="s">
        <v>250</v>
      </c>
      <c r="B79" s="85">
        <v>44.561598120000099</v>
      </c>
      <c r="C79" s="85">
        <v>50.524724249999963</v>
      </c>
      <c r="D79" s="85">
        <v>48.932725402258029</v>
      </c>
      <c r="E79" s="85">
        <v>37.108938650000027</v>
      </c>
      <c r="F79" s="85">
        <v>68.413255453333363</v>
      </c>
      <c r="G79" s="85">
        <v>22.528342909999992</v>
      </c>
    </row>
    <row r="80" spans="1:7" ht="13">
      <c r="A80" s="94"/>
      <c r="B80" s="85"/>
      <c r="C80" s="85"/>
      <c r="D80" s="85"/>
      <c r="E80" s="85"/>
      <c r="F80" s="85"/>
      <c r="G80" s="85"/>
    </row>
    <row r="81" spans="1:13 16384:16384">
      <c r="A81" s="75" t="s">
        <v>259</v>
      </c>
      <c r="B81" s="93">
        <f>SUM(B82:B87)</f>
        <v>9931.2294162536618</v>
      </c>
      <c r="C81" s="93">
        <f t="shared" ref="C81:G81" si="23">SUM(C82:C87)</f>
        <v>8943.9751609398973</v>
      </c>
      <c r="D81" s="93">
        <f t="shared" si="23"/>
        <v>7860.549576186093</v>
      </c>
      <c r="E81" s="93">
        <f t="shared" si="23"/>
        <v>7737.5554014870731</v>
      </c>
      <c r="F81" s="93">
        <f t="shared" si="23"/>
        <v>7178.5213363429993</v>
      </c>
      <c r="G81" s="93">
        <f t="shared" si="23"/>
        <v>6772.0014101300003</v>
      </c>
    </row>
    <row r="82" spans="1:13 16384:16384" ht="13">
      <c r="A82" s="84" t="s">
        <v>180</v>
      </c>
      <c r="B82" s="85">
        <v>2411.3016880912201</v>
      </c>
      <c r="C82" s="85">
        <v>2158.8639131937002</v>
      </c>
      <c r="D82" s="85">
        <v>1895.6858626811304</v>
      </c>
      <c r="E82" s="85">
        <v>1694.4011807198654</v>
      </c>
      <c r="F82" s="85">
        <v>1259.4488294900002</v>
      </c>
      <c r="G82" s="85">
        <v>1108.72852934</v>
      </c>
      <c r="I82" s="96"/>
      <c r="J82" s="96"/>
      <c r="K82" s="96"/>
      <c r="L82" s="96"/>
      <c r="M82" s="96"/>
    </row>
    <row r="83" spans="1:13 16384:16384" ht="13">
      <c r="A83" s="84" t="s">
        <v>181</v>
      </c>
      <c r="B83" s="85">
        <v>2800.9961852916103</v>
      </c>
      <c r="C83" s="85">
        <v>2174.3756527394858</v>
      </c>
      <c r="D83" s="85">
        <v>2033.6247082364134</v>
      </c>
      <c r="E83" s="85">
        <v>2214.5623458598043</v>
      </c>
      <c r="F83" s="85">
        <v>2141.56688472</v>
      </c>
      <c r="G83" s="85">
        <v>2223.298674350001</v>
      </c>
    </row>
    <row r="84" spans="1:13 16384:16384" ht="13">
      <c r="A84" s="97" t="s">
        <v>249</v>
      </c>
      <c r="B84" s="85">
        <v>106.24621198</v>
      </c>
      <c r="C84" s="85">
        <v>233.45659005000002</v>
      </c>
      <c r="D84" s="85">
        <v>53.427281620000016</v>
      </c>
      <c r="E84" s="85">
        <v>100.13521542000001</v>
      </c>
      <c r="F84" s="85">
        <v>188.86422587999999</v>
      </c>
      <c r="G84" s="85">
        <v>85.47033073999998</v>
      </c>
      <c r="XFD84" s="95">
        <f>XFD60+XFD57+XFD54+XFD51</f>
        <v>0</v>
      </c>
    </row>
    <row r="85" spans="1:13 16384:16384" ht="13">
      <c r="A85" s="84" t="s">
        <v>182</v>
      </c>
      <c r="B85" s="85">
        <v>3099.0905451756475</v>
      </c>
      <c r="C85" s="85">
        <v>3178.4701133741037</v>
      </c>
      <c r="D85" s="85">
        <v>2719.7692032107893</v>
      </c>
      <c r="E85" s="85">
        <v>2606.6632414642545</v>
      </c>
      <c r="F85" s="85">
        <v>2435.5165040900001</v>
      </c>
      <c r="G85" s="85">
        <v>2321.8351125199997</v>
      </c>
    </row>
    <row r="86" spans="1:13 16384:16384" ht="13">
      <c r="A86" s="97" t="s">
        <v>183</v>
      </c>
      <c r="B86" s="85">
        <v>172.60612272788001</v>
      </c>
      <c r="C86" s="85">
        <v>173.53532382393598</v>
      </c>
      <c r="D86" s="85">
        <v>127.47045171986402</v>
      </c>
      <c r="E86" s="85">
        <v>167.04534984166713</v>
      </c>
      <c r="F86" s="85">
        <v>155.65059895300004</v>
      </c>
      <c r="G86" s="85">
        <v>133.63278922999999</v>
      </c>
    </row>
    <row r="87" spans="1:13 16384:16384" ht="13">
      <c r="A87" s="84" t="s">
        <v>250</v>
      </c>
      <c r="B87" s="85">
        <v>1340.9886629873042</v>
      </c>
      <c r="C87" s="85">
        <v>1025.2735677586722</v>
      </c>
      <c r="D87" s="85">
        <v>1030.5720687178959</v>
      </c>
      <c r="E87" s="85">
        <v>954.74806818148136</v>
      </c>
      <c r="F87" s="85">
        <v>997.47429321000004</v>
      </c>
      <c r="G87" s="85">
        <v>899.03597394999963</v>
      </c>
    </row>
    <row r="88" spans="1:13 16384:16384" ht="13">
      <c r="A88" s="94"/>
      <c r="B88" s="95"/>
      <c r="C88" s="95"/>
      <c r="D88" s="95"/>
      <c r="E88" s="95"/>
      <c r="F88" s="95"/>
      <c r="G88" s="95"/>
    </row>
    <row r="89" spans="1:13 16384:16384" ht="13.5" thickBot="1">
      <c r="A89" s="98"/>
      <c r="B89" s="99"/>
      <c r="C89" s="99"/>
      <c r="D89" s="99"/>
      <c r="E89" s="99"/>
      <c r="F89" s="99"/>
      <c r="G89" s="99"/>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0"/>
  <sheetViews>
    <sheetView workbookViewId="0">
      <selection activeCell="C3" sqref="C3"/>
    </sheetView>
  </sheetViews>
  <sheetFormatPr defaultColWidth="9.1796875" defaultRowHeight="13" outlineLevelRow="3"/>
  <cols>
    <col min="1" max="1" width="9.1796875" style="90"/>
    <col min="2" max="2" width="30.54296875" style="90" customWidth="1"/>
    <col min="3" max="3" width="15.54296875" style="91" customWidth="1"/>
    <col min="4" max="4" width="12" style="91" customWidth="1"/>
    <col min="5" max="5" width="9.453125" style="91" customWidth="1"/>
    <col min="6" max="16384" width="9.1796875" style="90"/>
  </cols>
  <sheetData>
    <row r="2" spans="2:5" s="88" customFormat="1">
      <c r="B2" s="131" t="s">
        <v>206</v>
      </c>
      <c r="C2" s="220">
        <v>45199</v>
      </c>
      <c r="D2" s="220">
        <v>45016</v>
      </c>
      <c r="E2" s="89"/>
    </row>
    <row r="3" spans="2:5">
      <c r="B3" s="135" t="s">
        <v>207</v>
      </c>
      <c r="C3" s="136">
        <v>74.645261271421546</v>
      </c>
      <c r="D3" s="136">
        <v>62.522349934456564</v>
      </c>
    </row>
    <row r="4" spans="2:5">
      <c r="B4" s="135" t="s">
        <v>208</v>
      </c>
      <c r="C4" s="136">
        <v>119.92254932083175</v>
      </c>
      <c r="D4" s="136">
        <v>103.09807162653</v>
      </c>
    </row>
    <row r="5" spans="2:5" hidden="1" outlineLevel="1">
      <c r="B5" s="137" t="s">
        <v>209</v>
      </c>
      <c r="C5" s="136">
        <v>26.752536183850001</v>
      </c>
      <c r="D5" s="136">
        <v>29.18780934279</v>
      </c>
    </row>
    <row r="6" spans="2:5" hidden="1" outlineLevel="1">
      <c r="B6" s="137" t="s">
        <v>210</v>
      </c>
      <c r="C6" s="136">
        <v>93.170013136981751</v>
      </c>
      <c r="D6" s="136">
        <v>73.910262283739996</v>
      </c>
    </row>
    <row r="7" spans="2:5" s="101" customFormat="1" hidden="1" outlineLevel="2">
      <c r="B7" s="138" t="s">
        <v>211</v>
      </c>
      <c r="C7" s="133">
        <v>56.462635900419997</v>
      </c>
      <c r="D7" s="133">
        <v>26.974335214250001</v>
      </c>
      <c r="E7" s="100"/>
    </row>
    <row r="8" spans="2:5" s="101" customFormat="1" hidden="1" outlineLevel="2">
      <c r="B8" s="138" t="s">
        <v>212</v>
      </c>
      <c r="C8" s="133">
        <v>21.014789052330002</v>
      </c>
      <c r="D8" s="133">
        <v>36.556123781259998</v>
      </c>
      <c r="E8" s="100"/>
    </row>
    <row r="9" spans="2:5" s="101" customFormat="1" hidden="1" outlineLevel="2">
      <c r="B9" s="138" t="s">
        <v>213</v>
      </c>
      <c r="C9" s="133">
        <v>15.692588184231752</v>
      </c>
      <c r="D9" s="133">
        <v>10.379803288229994</v>
      </c>
      <c r="E9" s="100"/>
    </row>
    <row r="10" spans="2:5" collapsed="1">
      <c r="B10" s="135" t="s">
        <v>214</v>
      </c>
      <c r="C10" s="136">
        <v>0.33730650515881039</v>
      </c>
      <c r="D10" s="136">
        <v>0.30944826461113129</v>
      </c>
    </row>
    <row r="11" spans="2:5">
      <c r="B11" s="135" t="s">
        <v>215</v>
      </c>
      <c r="C11" s="136">
        <v>2.000818738103407</v>
      </c>
      <c r="D11" s="136">
        <v>1.4979151845649825</v>
      </c>
    </row>
    <row r="12" spans="2:5">
      <c r="B12" s="139" t="s">
        <v>254</v>
      </c>
      <c r="C12" s="140">
        <v>196.90593583551552</v>
      </c>
      <c r="D12" s="140">
        <v>167.42778501016267</v>
      </c>
      <c r="E12" s="89"/>
    </row>
    <row r="13" spans="2:5">
      <c r="B13" s="135"/>
      <c r="C13" s="140"/>
      <c r="D13" s="140"/>
      <c r="E13" s="89"/>
    </row>
    <row r="14" spans="2:5">
      <c r="B14" s="135" t="s">
        <v>256</v>
      </c>
      <c r="C14" s="136">
        <v>5.334491599269251</v>
      </c>
      <c r="D14" s="136">
        <v>4.6581547958173219</v>
      </c>
    </row>
    <row r="15" spans="2:5">
      <c r="B15" s="135" t="s">
        <v>216</v>
      </c>
      <c r="C15" s="136">
        <v>55.581201399339953</v>
      </c>
      <c r="D15" s="136">
        <v>47.869572149069988</v>
      </c>
    </row>
    <row r="16" spans="2:5" hidden="1" outlineLevel="1">
      <c r="B16" s="137" t="s">
        <v>217</v>
      </c>
      <c r="C16" s="136">
        <v>0.92933889876999998</v>
      </c>
      <c r="D16" s="136">
        <v>1.5722980862499998</v>
      </c>
    </row>
    <row r="17" spans="2:5" hidden="1" outlineLevel="1">
      <c r="B17" s="137" t="s">
        <v>213</v>
      </c>
      <c r="C17" s="136">
        <v>54.651862500569955</v>
      </c>
      <c r="D17" s="136">
        <v>46.297274062819987</v>
      </c>
    </row>
    <row r="18" spans="2:5" hidden="1" outlineLevel="2">
      <c r="B18" s="141" t="s">
        <v>81</v>
      </c>
      <c r="C18" s="133">
        <v>22.033419337799998</v>
      </c>
      <c r="D18" s="133">
        <v>19.56844811621</v>
      </c>
      <c r="E18" s="100"/>
    </row>
    <row r="19" spans="2:5" hidden="1" outlineLevel="2">
      <c r="B19" s="141" t="s">
        <v>82</v>
      </c>
      <c r="C19" s="133">
        <v>5.1999340078099996</v>
      </c>
      <c r="D19" s="133">
        <v>2.3868411161299998</v>
      </c>
      <c r="E19" s="100"/>
    </row>
    <row r="20" spans="2:5" hidden="1" outlineLevel="2">
      <c r="B20" s="141" t="s">
        <v>83</v>
      </c>
      <c r="C20" s="133">
        <v>2.1020045385299997</v>
      </c>
      <c r="D20" s="133">
        <v>1.5612029409300001</v>
      </c>
      <c r="E20" s="100"/>
    </row>
    <row r="21" spans="2:5" hidden="1" outlineLevel="2">
      <c r="B21" s="141" t="s">
        <v>218</v>
      </c>
      <c r="C21" s="133">
        <v>4.6831228923300001</v>
      </c>
      <c r="D21" s="133">
        <v>3.7857637937299993</v>
      </c>
      <c r="E21" s="100"/>
    </row>
    <row r="22" spans="2:5" hidden="1" outlineLevel="2">
      <c r="B22" s="141" t="s">
        <v>48</v>
      </c>
      <c r="C22" s="133">
        <v>11.222404996930001</v>
      </c>
      <c r="D22" s="133">
        <v>9.8935546222199999</v>
      </c>
      <c r="E22" s="100"/>
    </row>
    <row r="23" spans="2:5" hidden="1" outlineLevel="2">
      <c r="B23" s="141" t="s">
        <v>219</v>
      </c>
      <c r="C23" s="133">
        <v>2.2033115883300001</v>
      </c>
      <c r="D23" s="133">
        <v>2.5390457950600003</v>
      </c>
      <c r="E23" s="100"/>
    </row>
    <row r="24" spans="2:5" hidden="1" outlineLevel="2">
      <c r="B24" s="141" t="s">
        <v>220</v>
      </c>
      <c r="C24" s="133">
        <v>1.6460999999999999</v>
      </c>
      <c r="D24" s="133">
        <v>1.9645999999999999</v>
      </c>
      <c r="E24" s="100"/>
    </row>
    <row r="25" spans="2:5" hidden="1" outlineLevel="2">
      <c r="B25" s="141" t="s">
        <v>221</v>
      </c>
      <c r="C25" s="133">
        <v>3.7916475227799999</v>
      </c>
      <c r="D25" s="133">
        <v>3.5084461998799998</v>
      </c>
      <c r="E25" s="100"/>
    </row>
    <row r="26" spans="2:5" hidden="1" outlineLevel="2">
      <c r="B26" s="141" t="s">
        <v>222</v>
      </c>
      <c r="C26" s="133">
        <v>1.7699176160599492</v>
      </c>
      <c r="D26" s="133">
        <v>1.0893714786599986</v>
      </c>
      <c r="E26" s="100"/>
    </row>
    <row r="27" spans="2:5" hidden="1" outlineLevel="1">
      <c r="B27" s="137"/>
      <c r="C27" s="136"/>
      <c r="D27" s="136"/>
    </row>
    <row r="28" spans="2:5" collapsed="1">
      <c r="B28" s="135" t="s">
        <v>223</v>
      </c>
      <c r="C28" s="136">
        <v>95.253782968946581</v>
      </c>
      <c r="D28" s="136">
        <v>72.176398567298591</v>
      </c>
    </row>
    <row r="29" spans="2:5" hidden="1" outlineLevel="1">
      <c r="B29" s="137" t="s">
        <v>209</v>
      </c>
      <c r="C29" s="136">
        <v>36.923727190520005</v>
      </c>
      <c r="D29" s="136">
        <v>37.729619080070002</v>
      </c>
    </row>
    <row r="30" spans="2:5" hidden="1" outlineLevel="1">
      <c r="B30" s="137" t="s">
        <v>57</v>
      </c>
      <c r="C30" s="136">
        <v>58.330055778426576</v>
      </c>
      <c r="D30" s="136">
        <v>34.446779487228589</v>
      </c>
    </row>
    <row r="31" spans="2:5" hidden="1" outlineLevel="1">
      <c r="B31" s="137"/>
      <c r="C31" s="136"/>
      <c r="D31" s="136"/>
    </row>
    <row r="32" spans="2:5" collapsed="1">
      <c r="B32" s="135" t="s">
        <v>224</v>
      </c>
      <c r="C32" s="136">
        <v>40.736459867959724</v>
      </c>
      <c r="D32" s="136">
        <v>42.723659497976755</v>
      </c>
    </row>
    <row r="33" spans="2:7" hidden="1" outlineLevel="1">
      <c r="B33" s="137" t="s">
        <v>225</v>
      </c>
      <c r="C33" s="136">
        <v>135.04067542092804</v>
      </c>
      <c r="D33" s="136">
        <v>104.78853277560427</v>
      </c>
    </row>
    <row r="34" spans="2:7" hidden="1" outlineLevel="2">
      <c r="B34" s="142" t="s">
        <v>226</v>
      </c>
      <c r="C34" s="136">
        <v>108.99331161870458</v>
      </c>
      <c r="D34" s="136">
        <v>88.369080507475545</v>
      </c>
    </row>
    <row r="35" spans="2:7" s="101" customFormat="1" hidden="1" outlineLevel="3">
      <c r="B35" s="143" t="s">
        <v>252</v>
      </c>
      <c r="C35" s="133">
        <v>91.64</v>
      </c>
      <c r="D35" s="133">
        <v>65.58</v>
      </c>
      <c r="E35" s="100"/>
    </row>
    <row r="36" spans="2:7" s="101" customFormat="1" hidden="1" outlineLevel="3">
      <c r="B36" s="143" t="s">
        <v>227</v>
      </c>
      <c r="C36" s="133">
        <v>2.86</v>
      </c>
      <c r="D36" s="133"/>
      <c r="E36" s="100"/>
    </row>
    <row r="37" spans="2:7" s="101" customFormat="1" hidden="1" outlineLevel="3">
      <c r="B37" s="143" t="s">
        <v>253</v>
      </c>
      <c r="C37" s="133">
        <v>3.54</v>
      </c>
      <c r="D37" s="133">
        <v>4.03</v>
      </c>
      <c r="E37" s="100"/>
      <c r="F37" s="130"/>
      <c r="G37" s="130"/>
    </row>
    <row r="38" spans="2:7" s="101" customFormat="1" hidden="1" outlineLevel="3">
      <c r="B38" s="143" t="s">
        <v>209</v>
      </c>
      <c r="C38" s="133">
        <v>2.0107619588500003</v>
      </c>
      <c r="D38" s="133">
        <v>3.188401098750004</v>
      </c>
      <c r="E38" s="100"/>
    </row>
    <row r="39" spans="2:7" s="101" customFormat="1" hidden="1" outlineLevel="3">
      <c r="B39" s="143" t="s">
        <v>85</v>
      </c>
      <c r="C39" s="133">
        <v>8.9425496598545777</v>
      </c>
      <c r="D39" s="133">
        <v>15.570679408725539</v>
      </c>
      <c r="E39" s="100"/>
    </row>
    <row r="40" spans="2:7" hidden="1" outlineLevel="2">
      <c r="B40" s="142" t="s">
        <v>228</v>
      </c>
      <c r="C40" s="136">
        <v>12.122190069382141</v>
      </c>
      <c r="D40" s="136">
        <v>10.291141058427673</v>
      </c>
    </row>
    <row r="41" spans="2:7" s="101" customFormat="1" hidden="1" outlineLevel="3">
      <c r="B41" s="143" t="s">
        <v>229</v>
      </c>
      <c r="C41" s="133">
        <v>8.4277417772480003</v>
      </c>
      <c r="D41" s="133">
        <v>6.7799895142500013</v>
      </c>
      <c r="E41" s="100"/>
    </row>
    <row r="42" spans="2:7" s="101" customFormat="1" hidden="1" outlineLevel="3">
      <c r="B42" s="143" t="s">
        <v>230</v>
      </c>
      <c r="C42" s="133">
        <v>2.54024879375</v>
      </c>
      <c r="D42" s="133">
        <v>2.54024879375</v>
      </c>
      <c r="E42" s="100"/>
    </row>
    <row r="43" spans="2:7" s="101" customFormat="1" hidden="1" outlineLevel="3">
      <c r="B43" s="143" t="s">
        <v>85</v>
      </c>
      <c r="C43" s="133">
        <v>1.1541994983841395</v>
      </c>
      <c r="D43" s="133">
        <v>0.9709027504276726</v>
      </c>
      <c r="E43" s="100"/>
    </row>
    <row r="44" spans="2:7" hidden="1" outlineLevel="2">
      <c r="B44" s="142" t="s">
        <v>231</v>
      </c>
      <c r="C44" s="136">
        <v>10.774600254038308</v>
      </c>
      <c r="D44" s="136">
        <v>2.916795354195223</v>
      </c>
    </row>
    <row r="45" spans="2:7" hidden="1" outlineLevel="2">
      <c r="B45" s="143" t="s">
        <v>258</v>
      </c>
      <c r="C45" s="136">
        <v>9.33</v>
      </c>
      <c r="D45" s="136"/>
    </row>
    <row r="46" spans="2:7" hidden="1" outlineLevel="2">
      <c r="B46" s="143" t="s">
        <v>85</v>
      </c>
      <c r="C46" s="136">
        <v>1.4446002540383081</v>
      </c>
      <c r="D46" s="136"/>
    </row>
    <row r="47" spans="2:7" hidden="1" outlineLevel="2">
      <c r="B47" s="142" t="s">
        <v>232</v>
      </c>
      <c r="C47" s="136">
        <v>0.32231415332470881</v>
      </c>
      <c r="D47" s="136">
        <v>0.34871045666253214</v>
      </c>
    </row>
    <row r="48" spans="2:7" hidden="1" outlineLevel="2">
      <c r="B48" s="142" t="s">
        <v>233</v>
      </c>
      <c r="C48" s="136">
        <v>2.8282593254783115</v>
      </c>
      <c r="D48" s="136">
        <v>2.8628053988433066</v>
      </c>
    </row>
    <row r="49" spans="2:5" hidden="1" outlineLevel="1">
      <c r="B49" s="137" t="s">
        <v>234</v>
      </c>
      <c r="C49" s="136">
        <v>-94.304234022142992</v>
      </c>
      <c r="D49" s="136">
        <v>-62.064945219712122</v>
      </c>
    </row>
    <row r="50" spans="2:5" hidden="1" outlineLevel="2">
      <c r="B50" s="142" t="s">
        <v>235</v>
      </c>
      <c r="C50" s="136">
        <v>-52.21361935583289</v>
      </c>
      <c r="D50" s="136">
        <v>-34.484155082215537</v>
      </c>
    </row>
    <row r="51" spans="2:5" hidden="1" outlineLevel="2">
      <c r="B51" s="143" t="s">
        <v>236</v>
      </c>
      <c r="C51" s="136">
        <v>-48.65</v>
      </c>
      <c r="D51" s="136"/>
    </row>
    <row r="52" spans="2:5" hidden="1" outlineLevel="2">
      <c r="B52" s="143" t="s">
        <v>237</v>
      </c>
      <c r="C52" s="136">
        <v>-3.5636193558328912</v>
      </c>
      <c r="D52" s="136"/>
    </row>
    <row r="53" spans="2:5" hidden="1" outlineLevel="2">
      <c r="B53" s="142" t="s">
        <v>238</v>
      </c>
      <c r="C53" s="136">
        <v>-38.679982328239888</v>
      </c>
      <c r="D53" s="136">
        <v>-24.225963048285369</v>
      </c>
    </row>
    <row r="54" spans="2:5" hidden="1" outlineLevel="2">
      <c r="B54" s="143" t="s">
        <v>239</v>
      </c>
      <c r="C54" s="136">
        <v>-35.130000000000003</v>
      </c>
      <c r="D54" s="136"/>
    </row>
    <row r="55" spans="2:5" hidden="1" outlineLevel="2">
      <c r="B55" s="143" t="s">
        <v>85</v>
      </c>
      <c r="C55" s="136">
        <v>-3.549982328239885</v>
      </c>
      <c r="D55" s="136"/>
    </row>
    <row r="56" spans="2:5" hidden="1" outlineLevel="2">
      <c r="B56" s="142" t="s">
        <v>240</v>
      </c>
      <c r="C56" s="136">
        <v>-0.57755299303577701</v>
      </c>
      <c r="D56" s="136">
        <v>-0.36655864492502294</v>
      </c>
    </row>
    <row r="57" spans="2:5" hidden="1" outlineLevel="2">
      <c r="B57" s="142" t="s">
        <v>241</v>
      </c>
      <c r="C57" s="136">
        <v>-2.1297831489099996</v>
      </c>
      <c r="D57" s="136">
        <v>-2.364436659123168</v>
      </c>
    </row>
    <row r="58" spans="2:5" hidden="1" outlineLevel="2">
      <c r="B58" s="142" t="s">
        <v>242</v>
      </c>
      <c r="C58" s="136">
        <v>-0.70329619612443595</v>
      </c>
      <c r="D58" s="136">
        <v>-0.62383178516302795</v>
      </c>
    </row>
    <row r="59" spans="2:5" collapsed="1">
      <c r="B59" s="139" t="s">
        <v>255</v>
      </c>
      <c r="C59" s="140">
        <v>196.90593583551552</v>
      </c>
      <c r="D59" s="140">
        <v>167.42778501016267</v>
      </c>
      <c r="E59" s="89"/>
    </row>
    <row r="60" spans="2:5">
      <c r="B60" s="92"/>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19"/>
  <sheetViews>
    <sheetView showGridLines="0" zoomScale="96" zoomScaleNormal="80" workbookViewId="0">
      <selection activeCell="C3" sqref="C3"/>
    </sheetView>
  </sheetViews>
  <sheetFormatPr defaultColWidth="9.1796875" defaultRowHeight="14.5"/>
  <cols>
    <col min="1" max="1" width="9.1796875" style="150"/>
    <col min="2" max="2" width="19.54296875" style="148" bestFit="1" customWidth="1"/>
    <col min="3" max="4" width="8.81640625" style="148" bestFit="1" customWidth="1"/>
    <col min="5" max="5" width="8.54296875" style="148" bestFit="1" customWidth="1"/>
    <col min="6" max="6" width="8.81640625" style="148" bestFit="1" customWidth="1"/>
    <col min="7" max="7" width="7.81640625" style="148" bestFit="1" customWidth="1"/>
    <col min="8" max="9" width="8.81640625" style="148" bestFit="1" customWidth="1"/>
    <col min="10" max="10" width="7.81640625" style="148" customWidth="1"/>
    <col min="11" max="11" width="4.453125" style="149" customWidth="1"/>
    <col min="12" max="12" width="29.453125" style="148" bestFit="1" customWidth="1"/>
    <col min="13" max="14" width="12.90625" style="148" bestFit="1" customWidth="1"/>
    <col min="15" max="15" width="7.81640625" style="148" bestFit="1" customWidth="1"/>
    <col min="16" max="16" width="12.81640625" style="148" bestFit="1" customWidth="1"/>
    <col min="17" max="17" width="6.7265625" style="148" bestFit="1" customWidth="1"/>
    <col min="18" max="18" width="12.81640625" style="148" bestFit="1" customWidth="1"/>
    <col min="19" max="19" width="14.7265625" style="148" bestFit="1" customWidth="1"/>
    <col min="20" max="20" width="9.1796875" style="148"/>
    <col min="21" max="21" width="3.7265625" style="150" customWidth="1"/>
    <col min="22" max="22" width="19.54296875" style="150" bestFit="1" customWidth="1"/>
    <col min="23" max="24" width="12.90625" style="150" bestFit="1" customWidth="1"/>
    <col min="25" max="25" width="9.1796875" style="150"/>
    <col min="26" max="26" width="12.90625" style="150" bestFit="1" customWidth="1"/>
    <col min="27" max="27" width="9.1796875" style="150"/>
    <col min="28" max="29" width="12.90625" style="150" bestFit="1" customWidth="1"/>
    <col min="30" max="30" width="9.1796875" style="150"/>
    <col min="31" max="31" width="5" style="150" customWidth="1"/>
    <col min="32" max="32" width="19.54296875" style="150" bestFit="1" customWidth="1"/>
    <col min="33" max="34" width="12.90625" style="150" bestFit="1" customWidth="1"/>
    <col min="35" max="35" width="9.1796875" style="150"/>
    <col min="36" max="36" width="12.90625" style="150" bestFit="1" customWidth="1"/>
    <col min="37" max="37" width="9.1796875" style="150"/>
    <col min="38" max="39" width="12.90625" style="150" bestFit="1" customWidth="1"/>
    <col min="40" max="40" width="9.1796875" style="150"/>
    <col min="41" max="41" width="3.7265625" style="150" customWidth="1"/>
    <col min="42" max="42" width="19.54296875" style="150" bestFit="1" customWidth="1"/>
    <col min="43" max="44" width="20.6328125" style="150" bestFit="1" customWidth="1"/>
    <col min="45" max="50" width="9.1796875" style="150"/>
    <col min="51" max="51" width="5.7265625" style="150" customWidth="1"/>
    <col min="52" max="52" width="28.7265625" style="150" bestFit="1" customWidth="1"/>
    <col min="53" max="54" width="11.81640625" style="150" bestFit="1" customWidth="1"/>
    <col min="55" max="55" width="9.1796875" style="150"/>
    <col min="56" max="56" width="10.81640625" style="150" bestFit="1" customWidth="1"/>
    <col min="57" max="57" width="9.1796875" style="150"/>
    <col min="58" max="59" width="11.81640625" style="150" bestFit="1" customWidth="1"/>
    <col min="60" max="16384" width="9.1796875" style="150"/>
  </cols>
  <sheetData>
    <row r="1" spans="2:82">
      <c r="Z1" s="151"/>
      <c r="AB1" s="151"/>
      <c r="AC1" s="151"/>
    </row>
    <row r="2" spans="2:82">
      <c r="B2" s="152" t="s">
        <v>264</v>
      </c>
      <c r="L2" s="152" t="s">
        <v>50</v>
      </c>
      <c r="P2" s="153"/>
      <c r="R2" s="153"/>
      <c r="S2" s="153"/>
      <c r="V2" s="154" t="s">
        <v>265</v>
      </c>
      <c r="X2" s="151"/>
      <c r="AF2" s="154" t="s">
        <v>48</v>
      </c>
      <c r="AG2" s="151"/>
      <c r="AH2" s="151"/>
      <c r="AJ2" s="151"/>
      <c r="AL2" s="151"/>
      <c r="AM2" s="151"/>
      <c r="AP2" s="152" t="s">
        <v>188</v>
      </c>
      <c r="AQ2" s="148"/>
      <c r="AR2" s="148"/>
      <c r="AS2" s="148"/>
      <c r="AT2" s="155"/>
      <c r="AU2" s="148"/>
      <c r="AV2" s="148"/>
      <c r="AW2" s="148"/>
      <c r="AX2" s="148"/>
      <c r="AZ2" s="154" t="s">
        <v>160</v>
      </c>
      <c r="BJ2" s="154"/>
      <c r="BT2" s="154"/>
      <c r="CD2" s="154"/>
    </row>
    <row r="3" spans="2:82">
      <c r="C3" s="155"/>
      <c r="M3" s="155"/>
      <c r="N3" s="155"/>
      <c r="P3" s="155"/>
      <c r="R3" s="155"/>
      <c r="S3" s="155"/>
      <c r="W3" s="155"/>
      <c r="X3" s="155"/>
      <c r="Z3" s="155"/>
      <c r="AB3" s="155"/>
      <c r="AC3" s="155"/>
      <c r="AG3" s="155"/>
      <c r="AH3" s="155"/>
      <c r="AJ3" s="155"/>
      <c r="AL3" s="155"/>
      <c r="AM3" s="155"/>
      <c r="AP3" s="148"/>
      <c r="AQ3" s="148"/>
      <c r="AR3" s="148"/>
      <c r="AS3" s="148"/>
      <c r="AT3" s="155"/>
      <c r="AU3" s="148"/>
      <c r="AV3" s="148"/>
      <c r="AW3" s="148"/>
      <c r="AX3" s="148"/>
      <c r="BJ3" s="154"/>
      <c r="BT3" s="154"/>
      <c r="CD3" s="154"/>
    </row>
    <row r="4" spans="2:82" s="148" customFormat="1" ht="15.5">
      <c r="B4" s="156" t="s">
        <v>266</v>
      </c>
      <c r="C4" s="157" t="s">
        <v>184</v>
      </c>
      <c r="D4" s="157" t="s">
        <v>158</v>
      </c>
      <c r="E4" s="157" t="s">
        <v>267</v>
      </c>
      <c r="F4" s="157" t="s">
        <v>170</v>
      </c>
      <c r="G4" s="157" t="s">
        <v>268</v>
      </c>
      <c r="H4" s="157" t="s">
        <v>251</v>
      </c>
      <c r="I4" s="157" t="s">
        <v>269</v>
      </c>
      <c r="J4" s="157" t="s">
        <v>270</v>
      </c>
      <c r="K4" s="158"/>
      <c r="L4" s="156" t="s">
        <v>266</v>
      </c>
      <c r="M4" s="157" t="s">
        <v>184</v>
      </c>
      <c r="N4" s="157" t="s">
        <v>158</v>
      </c>
      <c r="O4" s="157" t="s">
        <v>267</v>
      </c>
      <c r="P4" s="157" t="s">
        <v>170</v>
      </c>
      <c r="Q4" s="157" t="s">
        <v>268</v>
      </c>
      <c r="R4" s="157" t="s">
        <v>251</v>
      </c>
      <c r="S4" s="157" t="s">
        <v>269</v>
      </c>
      <c r="T4" s="157" t="s">
        <v>270</v>
      </c>
      <c r="V4" s="156" t="s">
        <v>266</v>
      </c>
      <c r="W4" s="157" t="s">
        <v>184</v>
      </c>
      <c r="X4" s="157" t="s">
        <v>158</v>
      </c>
      <c r="Y4" s="157" t="s">
        <v>267</v>
      </c>
      <c r="Z4" s="157" t="s">
        <v>170</v>
      </c>
      <c r="AA4" s="157" t="s">
        <v>268</v>
      </c>
      <c r="AB4" s="157" t="s">
        <v>251</v>
      </c>
      <c r="AC4" s="157" t="s">
        <v>269</v>
      </c>
      <c r="AD4" s="157" t="s">
        <v>270</v>
      </c>
      <c r="AF4" s="156" t="s">
        <v>266</v>
      </c>
      <c r="AG4" s="157" t="s">
        <v>184</v>
      </c>
      <c r="AH4" s="157" t="s">
        <v>158</v>
      </c>
      <c r="AI4" s="157" t="s">
        <v>267</v>
      </c>
      <c r="AJ4" s="157" t="s">
        <v>170</v>
      </c>
      <c r="AK4" s="157" t="s">
        <v>268</v>
      </c>
      <c r="AL4" s="157" t="s">
        <v>251</v>
      </c>
      <c r="AM4" s="157" t="s">
        <v>269</v>
      </c>
      <c r="AN4" s="157" t="s">
        <v>270</v>
      </c>
      <c r="AP4" s="156" t="s">
        <v>266</v>
      </c>
      <c r="AQ4" s="157" t="s">
        <v>184</v>
      </c>
      <c r="AR4" s="157" t="s">
        <v>158</v>
      </c>
      <c r="AS4" s="157" t="s">
        <v>267</v>
      </c>
      <c r="AT4" s="157" t="s">
        <v>170</v>
      </c>
      <c r="AU4" s="157" t="s">
        <v>268</v>
      </c>
      <c r="AV4" s="157" t="s">
        <v>251</v>
      </c>
      <c r="AW4" s="157" t="s">
        <v>269</v>
      </c>
      <c r="AX4" s="157" t="s">
        <v>270</v>
      </c>
      <c r="AZ4" s="156" t="s">
        <v>266</v>
      </c>
      <c r="BA4" s="157" t="s">
        <v>184</v>
      </c>
      <c r="BB4" s="157" t="s">
        <v>158</v>
      </c>
      <c r="BC4" s="157" t="s">
        <v>267</v>
      </c>
      <c r="BD4" s="157" t="s">
        <v>170</v>
      </c>
      <c r="BE4" s="157" t="s">
        <v>268</v>
      </c>
      <c r="BF4" s="157" t="s">
        <v>251</v>
      </c>
      <c r="BG4" s="157" t="s">
        <v>269</v>
      </c>
      <c r="BH4" s="157" t="s">
        <v>270</v>
      </c>
      <c r="BJ4" s="154"/>
      <c r="BK4" s="150"/>
      <c r="BL4" s="150"/>
      <c r="BM4" s="150"/>
      <c r="BN4" s="150"/>
      <c r="BO4" s="150"/>
      <c r="BP4" s="150"/>
      <c r="BQ4" s="150"/>
      <c r="BR4" s="150"/>
      <c r="BS4" s="150"/>
      <c r="BT4" s="154"/>
      <c r="BU4" s="150"/>
      <c r="BV4" s="150"/>
      <c r="BW4" s="150"/>
      <c r="BX4" s="150"/>
      <c r="BY4" s="150"/>
      <c r="BZ4" s="150"/>
      <c r="CA4" s="150"/>
      <c r="CB4" s="150"/>
      <c r="CC4" s="150"/>
      <c r="CD4" s="154"/>
    </row>
    <row r="5" spans="2:82" s="162" customFormat="1" ht="15.5">
      <c r="B5" s="159" t="s">
        <v>271</v>
      </c>
      <c r="C5" s="160">
        <v>10191.361776598922</v>
      </c>
      <c r="D5" s="160">
        <v>7218.9049293700027</v>
      </c>
      <c r="E5" s="161">
        <f t="shared" ref="E5:E12" si="0">C5/D5-1</f>
        <v>0.41176007667527581</v>
      </c>
      <c r="F5" s="160">
        <v>8847.0286088914781</v>
      </c>
      <c r="G5" s="161">
        <f>C5/F5-1</f>
        <v>0.15195307115389634</v>
      </c>
      <c r="H5" s="160">
        <v>19038.390385490398</v>
      </c>
      <c r="I5" s="160">
        <v>13327.049720680003</v>
      </c>
      <c r="J5" s="161">
        <f t="shared" ref="J5:J12" si="1">H5/I5-1</f>
        <v>0.42855251421084817</v>
      </c>
      <c r="K5" s="161"/>
      <c r="L5" s="159" t="s">
        <v>271</v>
      </c>
      <c r="M5" s="160">
        <v>1501.061838979999</v>
      </c>
      <c r="N5" s="160">
        <v>1432.890298979999</v>
      </c>
      <c r="O5" s="161">
        <f>IF(N5&gt;0,IFERROR((M5-N5)/N5,0),IFERROR((M5-N5)/-N5,0))</f>
        <v>4.7576245054159326E-2</v>
      </c>
      <c r="P5" s="160">
        <v>1376.35646406</v>
      </c>
      <c r="Q5" s="161">
        <f t="shared" ref="Q5:Q13" si="2">M5/P5-1</f>
        <v>9.0605434112716043E-2</v>
      </c>
      <c r="R5" s="160">
        <v>2877.418303039999</v>
      </c>
      <c r="S5" s="160">
        <v>2830.7998573399991</v>
      </c>
      <c r="T5" s="161">
        <f>IF(S5&gt;0,IFERROR((R5-S5)/S5,0),IFERROR((R5-S5)/-S5,0))</f>
        <v>1.6468294492499237E-2</v>
      </c>
      <c r="V5" s="163" t="s">
        <v>271</v>
      </c>
      <c r="W5" s="164">
        <v>570.58623399351632</v>
      </c>
      <c r="X5" s="164">
        <v>513.74884744000019</v>
      </c>
      <c r="Y5" s="165">
        <f>W5/X5-1</f>
        <v>0.11063263078201668</v>
      </c>
      <c r="Z5" s="164">
        <v>642.87074288000008</v>
      </c>
      <c r="AA5" s="165">
        <f>W5/Z5-1</f>
        <v>-0.1124401906402771</v>
      </c>
      <c r="AB5" s="164">
        <v>1213.4569768735164</v>
      </c>
      <c r="AC5" s="164">
        <v>989.8614671800002</v>
      </c>
      <c r="AD5" s="165">
        <f>AB5/AC5-1</f>
        <v>0.22588565885942979</v>
      </c>
      <c r="AF5" s="163" t="s">
        <v>271</v>
      </c>
      <c r="AG5" s="164">
        <v>460.57018795530394</v>
      </c>
      <c r="AH5" s="164">
        <v>391.21743407999998</v>
      </c>
      <c r="AI5" s="166">
        <f>AG5/AH5-1</f>
        <v>0.17727419034480452</v>
      </c>
      <c r="AJ5" s="164">
        <v>410.5139192931814</v>
      </c>
      <c r="AK5" s="165">
        <f>AG5/AJ5-1</f>
        <v>0.12193561852496715</v>
      </c>
      <c r="AL5" s="164">
        <v>871.08410724848534</v>
      </c>
      <c r="AM5" s="164">
        <v>709.63848094999992</v>
      </c>
      <c r="AN5" s="166">
        <f>AL5/AM5-1</f>
        <v>0.22750404696537396</v>
      </c>
      <c r="AP5" s="159" t="s">
        <v>271</v>
      </c>
      <c r="AQ5" s="167">
        <f>SUM(AQ6:AQ8)</f>
        <v>2532.2182609288193</v>
      </c>
      <c r="AR5" s="167">
        <f>SUM(AR6:AR8)</f>
        <v>2337.8565804999989</v>
      </c>
      <c r="AS5" s="168">
        <f>IF(AR5&gt;0,IFERROR((AQ5-AR5)/AR5,0),IFERROR((AQ5-AR5)/-AR5,0))</f>
        <v>8.31366996803765E-2</v>
      </c>
      <c r="AT5" s="167">
        <f>SUM(AT6:AT8)</f>
        <v>2429.7411262331816</v>
      </c>
      <c r="AU5" s="168">
        <f>AQ5/AT5-1</f>
        <v>4.2176153496034097E-2</v>
      </c>
      <c r="AV5" s="167">
        <f>SUM(AV6:AV8)</f>
        <v>4961.9593871620009</v>
      </c>
      <c r="AW5" s="167">
        <f>SUM(AW6:AW8)</f>
        <v>4530.2998054699992</v>
      </c>
      <c r="AX5" s="168">
        <f>IF(AW5&gt;0,IFERROR((AV5-AW5)/AW5,0),IFERROR((AV5-AW5)/-AW5,0))</f>
        <v>9.5282784854725272E-2</v>
      </c>
      <c r="AZ5" s="169" t="s">
        <v>272</v>
      </c>
      <c r="BA5" s="170">
        <v>1373.9864346499996</v>
      </c>
      <c r="BB5" s="170">
        <v>1281.002207</v>
      </c>
      <c r="BC5" s="171">
        <f>BA5/BB5-1</f>
        <v>7.2587094028323973E-2</v>
      </c>
      <c r="BD5" s="170">
        <v>1378.4993798800001</v>
      </c>
      <c r="BE5" s="171">
        <f t="shared" ref="BE5:BE14" si="3">BA5/BD5-1</f>
        <v>-3.2738101270625153E-3</v>
      </c>
      <c r="BF5" s="170">
        <v>2752.48581453</v>
      </c>
      <c r="BG5" s="170">
        <v>2495.0276759400003</v>
      </c>
      <c r="BH5" s="171">
        <f>BF5/BG5-1</f>
        <v>0.10318849008077735</v>
      </c>
    </row>
    <row r="6" spans="2:82" s="162" customFormat="1" ht="15.5">
      <c r="B6" s="172" t="s">
        <v>273</v>
      </c>
      <c r="C6" s="173">
        <v>5823.4333379700001</v>
      </c>
      <c r="D6" s="173">
        <v>4395.2795501399996</v>
      </c>
      <c r="E6" s="174">
        <f t="shared" si="0"/>
        <v>0.32492899974576384</v>
      </c>
      <c r="F6" s="173">
        <v>4520.5059687400008</v>
      </c>
      <c r="G6" s="174">
        <f t="shared" ref="G6:G12" si="4">C6/F6-1</f>
        <v>0.2882260035137536</v>
      </c>
      <c r="H6" s="173">
        <v>10343.939306710001</v>
      </c>
      <c r="I6" s="173">
        <v>8283.2912581000001</v>
      </c>
      <c r="J6" s="174">
        <f t="shared" si="1"/>
        <v>0.24877165179902971</v>
      </c>
      <c r="K6" s="174"/>
      <c r="L6" s="149" t="s">
        <v>274</v>
      </c>
      <c r="M6" s="173">
        <v>230.96347598000003</v>
      </c>
      <c r="N6" s="173">
        <v>223.19460086999999</v>
      </c>
      <c r="O6" s="174">
        <f t="shared" ref="O6:O8" si="5">M6/N6-1</f>
        <v>3.4807630111648669E-2</v>
      </c>
      <c r="P6" s="173">
        <v>254.8423339</v>
      </c>
      <c r="Q6" s="174">
        <f t="shared" si="2"/>
        <v>-9.3700514959849768E-2</v>
      </c>
      <c r="R6" s="173">
        <v>485.80580987999997</v>
      </c>
      <c r="S6" s="173">
        <v>448.13330064999997</v>
      </c>
      <c r="T6" s="174">
        <f t="shared" ref="T6:T8" si="6">R6/S6-1</f>
        <v>8.406540905430937E-2</v>
      </c>
      <c r="V6" s="162" t="s">
        <v>274</v>
      </c>
      <c r="W6" s="173">
        <v>347.41896913000005</v>
      </c>
      <c r="X6" s="173">
        <v>255.51954222000001</v>
      </c>
      <c r="Y6" s="174">
        <f t="shared" ref="Y6:Y8" si="7">W6/X6-1</f>
        <v>0.35965713663840027</v>
      </c>
      <c r="Z6" s="173">
        <v>318.67422870000007</v>
      </c>
      <c r="AA6" s="174">
        <f t="shared" ref="AA6:AA10" si="8">W6/Z6-1</f>
        <v>9.0201019854229569E-2</v>
      </c>
      <c r="AB6" s="173">
        <v>666.09319783000012</v>
      </c>
      <c r="AC6" s="173">
        <v>487.67268497999999</v>
      </c>
      <c r="AD6" s="174">
        <f t="shared" ref="AD6:AD8" si="9">AB6/AC6-1</f>
        <v>0.36586119818729923</v>
      </c>
      <c r="AF6" s="162" t="s">
        <v>274</v>
      </c>
      <c r="AG6" s="173">
        <v>163.479326685648</v>
      </c>
      <c r="AH6" s="173">
        <v>103.95845641999999</v>
      </c>
      <c r="AI6" s="175">
        <f t="shared" ref="AI6:AI10" si="10">AG6/AH6-1</f>
        <v>0.57254476754809835</v>
      </c>
      <c r="AJ6" s="173">
        <v>155.14343021410403</v>
      </c>
      <c r="AK6" s="175">
        <f t="shared" ref="AK6:AK10" si="11">AG6/AJ6-1</f>
        <v>5.3730257607686793E-2</v>
      </c>
      <c r="AL6" s="173">
        <v>318.62275689975201</v>
      </c>
      <c r="AM6" s="173">
        <v>222.44690900000001</v>
      </c>
      <c r="AN6" s="175">
        <f t="shared" ref="AN6:AN10" si="12">AL6/AM6-1</f>
        <v>0.43235416635864343</v>
      </c>
      <c r="AP6" s="176" t="s">
        <v>50</v>
      </c>
      <c r="AQ6" s="177">
        <f>M5</f>
        <v>1501.061838979999</v>
      </c>
      <c r="AR6" s="177">
        <f>N5</f>
        <v>1432.890298979999</v>
      </c>
      <c r="AS6" s="178">
        <f>IF(AR6&gt;0,IFERROR((AQ6-AR6)/AR6,0),IFERROR((AQ6-AR6)/-AR6,0))</f>
        <v>4.7576245054159326E-2</v>
      </c>
      <c r="AT6" s="177">
        <f>P5</f>
        <v>1376.35646406</v>
      </c>
      <c r="AU6" s="178">
        <f t="shared" ref="AU6:AU8" si="13">AQ6/AT6-1</f>
        <v>9.0605434112716043E-2</v>
      </c>
      <c r="AV6" s="177">
        <f>R5</f>
        <v>2877.418303039999</v>
      </c>
      <c r="AW6" s="177">
        <f>S5</f>
        <v>2830.7998573399991</v>
      </c>
      <c r="AX6" s="178">
        <f>IF(AW6&gt;0,IFERROR((AV6-AW6)/AW6,0),IFERROR((AV6-AW6)/-AW6,0))</f>
        <v>1.6468294492499237E-2</v>
      </c>
      <c r="AZ6" s="169" t="s">
        <v>275</v>
      </c>
      <c r="BA6" s="170">
        <v>601.13979872000004</v>
      </c>
      <c r="BB6" s="170">
        <v>537.60663144</v>
      </c>
      <c r="BC6" s="171">
        <f>BA6/BB6-1</f>
        <v>0.1181777968583162</v>
      </c>
      <c r="BD6" s="170">
        <v>623.11192748999997</v>
      </c>
      <c r="BE6" s="171">
        <f t="shared" si="3"/>
        <v>-3.5261929359156063E-2</v>
      </c>
      <c r="BF6" s="170">
        <v>1224.25172621</v>
      </c>
      <c r="BG6" s="170">
        <v>1043.55307294</v>
      </c>
      <c r="BH6" s="171">
        <f>BF6/BG6-1</f>
        <v>0.17315712823394613</v>
      </c>
    </row>
    <row r="7" spans="2:82" s="181" customFormat="1" ht="15.5">
      <c r="B7" s="172" t="s">
        <v>276</v>
      </c>
      <c r="C7" s="179">
        <v>388.75713238999998</v>
      </c>
      <c r="D7" s="173">
        <v>440.12290209999998</v>
      </c>
      <c r="E7" s="174">
        <f t="shared" si="0"/>
        <v>-0.11670778654079039</v>
      </c>
      <c r="F7" s="173">
        <v>485.07311935999985</v>
      </c>
      <c r="G7" s="174">
        <f t="shared" si="4"/>
        <v>-0.19855972867982896</v>
      </c>
      <c r="H7" s="173">
        <v>873.83025175</v>
      </c>
      <c r="I7" s="173">
        <v>817.91295439999999</v>
      </c>
      <c r="J7" s="174">
        <f t="shared" si="1"/>
        <v>6.8365829211030738E-2</v>
      </c>
      <c r="K7" s="174"/>
      <c r="L7" s="180" t="s">
        <v>277</v>
      </c>
      <c r="M7" s="173">
        <v>496.27945145000012</v>
      </c>
      <c r="N7" s="173">
        <v>475.59938605999992</v>
      </c>
      <c r="O7" s="174">
        <f t="shared" si="5"/>
        <v>4.3482111197240547E-2</v>
      </c>
      <c r="P7" s="173">
        <v>470.45229666</v>
      </c>
      <c r="Q7" s="174">
        <f t="shared" si="2"/>
        <v>5.4898562454389843E-2</v>
      </c>
      <c r="R7" s="173">
        <v>966.73174811000013</v>
      </c>
      <c r="S7" s="173">
        <v>1006.59181939</v>
      </c>
      <c r="T7" s="174">
        <f t="shared" si="6"/>
        <v>-3.9599041550084535E-2</v>
      </c>
      <c r="V7" s="180" t="s">
        <v>277</v>
      </c>
      <c r="W7" s="173">
        <v>6.7418328700000014</v>
      </c>
      <c r="X7" s="173">
        <v>21.16770284</v>
      </c>
      <c r="Y7" s="174">
        <f t="shared" si="7"/>
        <v>-0.68150380223308149</v>
      </c>
      <c r="Z7" s="173">
        <v>28.50822844</v>
      </c>
      <c r="AA7" s="174">
        <f t="shared" si="8"/>
        <v>-0.76351273864003033</v>
      </c>
      <c r="AB7" s="173">
        <v>35.25006131</v>
      </c>
      <c r="AC7" s="173">
        <v>34.632477430000002</v>
      </c>
      <c r="AD7" s="174">
        <f t="shared" si="9"/>
        <v>1.7832506532293957E-2</v>
      </c>
      <c r="AF7" s="180" t="s">
        <v>277</v>
      </c>
      <c r="AG7" s="173">
        <v>50.672940051610006</v>
      </c>
      <c r="AH7" s="173">
        <v>43.416514969999994</v>
      </c>
      <c r="AI7" s="175">
        <f t="shared" si="10"/>
        <v>0.16713513478970077</v>
      </c>
      <c r="AJ7" s="173">
        <v>52.425207099486009</v>
      </c>
      <c r="AK7" s="175">
        <f t="shared" si="11"/>
        <v>-3.3424132107876425E-2</v>
      </c>
      <c r="AL7" s="173">
        <v>103.09814715109601</v>
      </c>
      <c r="AM7" s="173">
        <v>86.938198240000006</v>
      </c>
      <c r="AN7" s="175">
        <f t="shared" si="12"/>
        <v>0.18587858085677311</v>
      </c>
      <c r="AP7" s="176" t="s">
        <v>48</v>
      </c>
      <c r="AQ7" s="177">
        <f>AG5</f>
        <v>460.57018795530394</v>
      </c>
      <c r="AR7" s="177">
        <f>AH5</f>
        <v>391.21743407999998</v>
      </c>
      <c r="AS7" s="178">
        <f t="shared" ref="AS7:AS8" si="14">IF(AR7&gt;0,IFERROR((AQ7-AR7)/AR7,0),IFERROR((AQ7-AR7)/-AR7,0))</f>
        <v>0.1772741903448046</v>
      </c>
      <c r="AT7" s="177">
        <f>AJ5</f>
        <v>410.5139192931814</v>
      </c>
      <c r="AU7" s="178">
        <f t="shared" si="13"/>
        <v>0.12193561852496715</v>
      </c>
      <c r="AV7" s="177">
        <f>AL5</f>
        <v>871.08410724848534</v>
      </c>
      <c r="AW7" s="177">
        <f>AM5</f>
        <v>709.63848094999992</v>
      </c>
      <c r="AX7" s="178">
        <f t="shared" ref="AX7:AX8" si="15">IF(AW7&gt;0,IFERROR((AV7-AW7)/AW7,0),IFERROR((AV7-AW7)/-AW7,0))</f>
        <v>0.22750404696537396</v>
      </c>
      <c r="AZ7" s="182" t="s">
        <v>278</v>
      </c>
      <c r="BA7" s="183">
        <f>BA5-BA6</f>
        <v>772.84663592999959</v>
      </c>
      <c r="BB7" s="183">
        <f>BB5-BB6</f>
        <v>743.39557556</v>
      </c>
      <c r="BC7" s="184">
        <f t="shared" ref="BC7:BC16" si="16">IF(BB7&gt;0,IFERROR((BA7-BB7)/BB7,0),IFERROR((BA7-BB7)/-BB7,0))</f>
        <v>3.9616943304799881E-2</v>
      </c>
      <c r="BD7" s="183">
        <f>BD5-BD6</f>
        <v>755.38745239000013</v>
      </c>
      <c r="BE7" s="184">
        <f t="shared" si="3"/>
        <v>2.3112885294506391E-2</v>
      </c>
      <c r="BF7" s="183">
        <f>BF5-BF6</f>
        <v>1528.23408832</v>
      </c>
      <c r="BG7" s="183">
        <f>BG5-BG6</f>
        <v>1451.4746030000003</v>
      </c>
      <c r="BH7" s="184">
        <f t="shared" ref="BH7:BH16" si="17">IF(BG7&gt;0,IFERROR((BF7-BG7)/BG7,0),IFERROR((BF7-BG7)/-BG7,0))</f>
        <v>5.2883794977430683E-2</v>
      </c>
    </row>
    <row r="8" spans="2:82" s="162" customFormat="1" ht="15.5">
      <c r="B8" s="185" t="s">
        <v>279</v>
      </c>
      <c r="C8" s="173">
        <v>3146.2602451589237</v>
      </c>
      <c r="D8" s="173">
        <v>1659.0233086300007</v>
      </c>
      <c r="E8" s="174">
        <f t="shared" si="0"/>
        <v>0.89645331008463258</v>
      </c>
      <c r="F8" s="173">
        <v>2617.4226861814795</v>
      </c>
      <c r="G8" s="174">
        <f t="shared" si="4"/>
        <v>0.20204514989856603</v>
      </c>
      <c r="H8" s="173">
        <v>5763.6829313404014</v>
      </c>
      <c r="I8" s="173">
        <v>3022.1677009800005</v>
      </c>
      <c r="J8" s="174">
        <f t="shared" si="1"/>
        <v>0.90713537487393836</v>
      </c>
      <c r="K8" s="174"/>
      <c r="L8" s="149" t="s">
        <v>247</v>
      </c>
      <c r="M8" s="173">
        <v>9.0410959999999957E-2</v>
      </c>
      <c r="N8" s="173">
        <v>1.531507E-2</v>
      </c>
      <c r="O8" s="174">
        <f t="shared" si="5"/>
        <v>4.9033984173758238</v>
      </c>
      <c r="P8" s="173">
        <v>1.69671233</v>
      </c>
      <c r="Q8" s="174">
        <f t="shared" si="2"/>
        <v>-0.94671403136440935</v>
      </c>
      <c r="R8" s="173">
        <v>1.78712329</v>
      </c>
      <c r="S8" s="173">
        <v>4.1821919999999999E-2</v>
      </c>
      <c r="T8" s="174">
        <f t="shared" si="6"/>
        <v>41.731737089067174</v>
      </c>
      <c r="V8" s="162" t="s">
        <v>247</v>
      </c>
      <c r="W8" s="173">
        <v>10.976928105409838</v>
      </c>
      <c r="X8" s="173">
        <v>52.179744864999996</v>
      </c>
      <c r="Y8" s="174">
        <f t="shared" si="7"/>
        <v>-0.78963239215121761</v>
      </c>
      <c r="Z8" s="173">
        <v>21.270684620000001</v>
      </c>
      <c r="AA8" s="174">
        <f t="shared" si="8"/>
        <v>-0.48394100606011248</v>
      </c>
      <c r="AB8" s="173">
        <v>32.247612725409837</v>
      </c>
      <c r="AC8" s="173">
        <v>66.905772724999991</v>
      </c>
      <c r="AD8" s="174">
        <f t="shared" si="9"/>
        <v>-0.51801449393678101</v>
      </c>
      <c r="AF8" s="162" t="s">
        <v>247</v>
      </c>
      <c r="AG8" s="173">
        <v>-1.9801396485067704</v>
      </c>
      <c r="AH8" s="173">
        <v>1.9095047799999998</v>
      </c>
      <c r="AI8" s="186" t="s">
        <v>280</v>
      </c>
      <c r="AJ8" s="173">
        <v>4.6680117737</v>
      </c>
      <c r="AK8" s="175">
        <f t="shared" si="11"/>
        <v>-1.4241933706472327</v>
      </c>
      <c r="AL8" s="187">
        <v>2.6878721251932296</v>
      </c>
      <c r="AM8" s="173">
        <v>5.2469949199999997</v>
      </c>
      <c r="AN8" s="186" t="s">
        <v>280</v>
      </c>
      <c r="AP8" s="188" t="s">
        <v>265</v>
      </c>
      <c r="AQ8" s="177">
        <f>W5</f>
        <v>570.58623399351632</v>
      </c>
      <c r="AR8" s="177">
        <f>X5</f>
        <v>513.74884744000019</v>
      </c>
      <c r="AS8" s="178">
        <f t="shared" si="14"/>
        <v>0.11063263078201661</v>
      </c>
      <c r="AT8" s="177">
        <f>Z5</f>
        <v>642.87074288000008</v>
      </c>
      <c r="AU8" s="178">
        <f t="shared" si="13"/>
        <v>-0.1124401906402771</v>
      </c>
      <c r="AV8" s="177">
        <f>AB5</f>
        <v>1213.4569768735164</v>
      </c>
      <c r="AW8" s="177">
        <f>AC5</f>
        <v>989.8614671800002</v>
      </c>
      <c r="AX8" s="178">
        <f t="shared" si="15"/>
        <v>0.22588565885942979</v>
      </c>
      <c r="AZ8" s="169" t="s">
        <v>198</v>
      </c>
      <c r="BA8" s="189">
        <v>53.185275799999999</v>
      </c>
      <c r="BB8" s="189">
        <v>38.130281950000004</v>
      </c>
      <c r="BC8" s="171">
        <f t="shared" si="16"/>
        <v>0.39483038362374329</v>
      </c>
      <c r="BD8" s="189">
        <v>55.464265860000012</v>
      </c>
      <c r="BE8" s="171">
        <f t="shared" si="3"/>
        <v>-4.1089339679578951E-2</v>
      </c>
      <c r="BF8" s="189">
        <v>108.64954166000001</v>
      </c>
      <c r="BG8" s="189">
        <v>80.213855669999987</v>
      </c>
      <c r="BH8" s="171">
        <f t="shared" si="17"/>
        <v>0.35449843113120644</v>
      </c>
    </row>
    <row r="9" spans="2:82" s="162" customFormat="1" ht="15.5">
      <c r="B9" s="185" t="s">
        <v>213</v>
      </c>
      <c r="C9" s="173">
        <v>622.81854120999742</v>
      </c>
      <c r="D9" s="173">
        <v>516.9583123900029</v>
      </c>
      <c r="E9" s="174">
        <f t="shared" si="0"/>
        <v>0.20477517486967423</v>
      </c>
      <c r="F9" s="173">
        <v>727.69800240999848</v>
      </c>
      <c r="G9" s="174">
        <f t="shared" si="4"/>
        <v>-0.14412498158942322</v>
      </c>
      <c r="H9" s="173">
        <v>1350.5165436199968</v>
      </c>
      <c r="I9" s="173">
        <v>990.56794718000128</v>
      </c>
      <c r="J9" s="174">
        <f t="shared" si="1"/>
        <v>0.36337597785665832</v>
      </c>
      <c r="K9" s="174"/>
      <c r="L9" s="149" t="s">
        <v>281</v>
      </c>
      <c r="M9" s="173">
        <v>2.99773844</v>
      </c>
      <c r="N9" s="173">
        <v>2.3499559999999997</v>
      </c>
      <c r="O9" s="174">
        <f>M9/N9-1</f>
        <v>0.27565726337003782</v>
      </c>
      <c r="P9" s="173">
        <v>3.1726374399999999</v>
      </c>
      <c r="Q9" s="174">
        <f t="shared" si="2"/>
        <v>-5.5127320189476192E-2</v>
      </c>
      <c r="R9" s="173">
        <v>6.1703758799999999</v>
      </c>
      <c r="S9" s="173">
        <v>5.4247213099999998</v>
      </c>
      <c r="T9" s="174">
        <f>R9/S9-1</f>
        <v>0.13745490825960971</v>
      </c>
      <c r="V9" s="162" t="s">
        <v>281</v>
      </c>
      <c r="W9" s="173">
        <v>3.37383313</v>
      </c>
      <c r="X9" s="173">
        <v>3.34101005</v>
      </c>
      <c r="Y9" s="174">
        <f>W9/X9-1</f>
        <v>9.8242984932057631E-3</v>
      </c>
      <c r="Z9" s="173">
        <v>3.4363332599999996</v>
      </c>
      <c r="AA9" s="174">
        <f t="shared" si="8"/>
        <v>-1.8188029294923358E-2</v>
      </c>
      <c r="AB9" s="173">
        <v>6.81016639</v>
      </c>
      <c r="AC9" s="173">
        <v>6.4934878899999999</v>
      </c>
      <c r="AD9" s="174">
        <f>AB9/AC9-1</f>
        <v>4.8768628719195073E-2</v>
      </c>
      <c r="AF9" s="162" t="s">
        <v>281</v>
      </c>
      <c r="AG9" s="173">
        <v>0.92428114888000001</v>
      </c>
      <c r="AH9" s="173">
        <v>0.404005</v>
      </c>
      <c r="AI9" s="175">
        <f t="shared" si="10"/>
        <v>1.2877963116298066</v>
      </c>
      <c r="AJ9" s="173">
        <v>0.89538854893600006</v>
      </c>
      <c r="AK9" s="175">
        <f t="shared" si="11"/>
        <v>3.2268225876166623E-2</v>
      </c>
      <c r="AL9" s="187">
        <v>1.8196696978160001</v>
      </c>
      <c r="AM9" s="173">
        <v>0.81427178</v>
      </c>
      <c r="AN9" s="175">
        <f t="shared" si="12"/>
        <v>1.2347203261987048</v>
      </c>
      <c r="AP9" s="190" t="s">
        <v>282</v>
      </c>
      <c r="AQ9" s="191">
        <f>SUM(AQ10:AQ14)</f>
        <v>1617.8929111203456</v>
      </c>
      <c r="AR9" s="191">
        <f>SUM(AR10:AR14)</f>
        <v>1439.3657433749997</v>
      </c>
      <c r="AS9" s="168">
        <f>IF(AR9&gt;0,IFERROR((AQ9-AR9)/AR9,0),IFERROR((AQ9-AR9)/-AR9,0))</f>
        <v>0.12403183038574928</v>
      </c>
      <c r="AT9" s="191">
        <f>SUM(AT10:AT14)</f>
        <v>1554.2306254348982</v>
      </c>
      <c r="AU9" s="168">
        <f>AQ9/AT9-1</f>
        <v>4.0960642933949076E-2</v>
      </c>
      <c r="AV9" s="191">
        <f>SUM(AV10:AV14)</f>
        <v>3172.1235365552429</v>
      </c>
      <c r="AW9" s="191">
        <f>SUM(AW10:AW14)</f>
        <v>2843.953784585</v>
      </c>
      <c r="AX9" s="168">
        <f>IF(AW9&gt;0,IFERROR((AV9-AW9)/AW9,0),IFERROR((AV9-AW9)/-AW9,0))</f>
        <v>0.11539208328525305</v>
      </c>
      <c r="AZ9" s="182" t="s">
        <v>283</v>
      </c>
      <c r="BA9" s="183">
        <f>BA7+BA8</f>
        <v>826.03191172999959</v>
      </c>
      <c r="BB9" s="183">
        <f>BB7+BB8</f>
        <v>781.52585751000004</v>
      </c>
      <c r="BC9" s="184">
        <f t="shared" si="16"/>
        <v>5.6947641325392838E-2</v>
      </c>
      <c r="BD9" s="183">
        <f>BD7+BD8</f>
        <v>810.8517182500002</v>
      </c>
      <c r="BE9" s="184">
        <f t="shared" si="3"/>
        <v>1.8721294089086626E-2</v>
      </c>
      <c r="BF9" s="183">
        <f>BF7+BF8</f>
        <v>1636.88362998</v>
      </c>
      <c r="BG9" s="183">
        <f>BG7+BG8</f>
        <v>1531.6884586700003</v>
      </c>
      <c r="BH9" s="184">
        <f t="shared" si="17"/>
        <v>6.8679221753321237E-2</v>
      </c>
      <c r="BI9" s="192"/>
      <c r="BJ9" s="192"/>
    </row>
    <row r="10" spans="2:82" s="162" customFormat="1" ht="15.5">
      <c r="B10" s="185" t="s">
        <v>45</v>
      </c>
      <c r="C10" s="173">
        <v>210.09251987000005</v>
      </c>
      <c r="D10" s="173">
        <v>207.52085611000004</v>
      </c>
      <c r="E10" s="174">
        <f t="shared" si="0"/>
        <v>1.2392314720583331E-2</v>
      </c>
      <c r="F10" s="173">
        <v>496.32883219999997</v>
      </c>
      <c r="G10" s="174">
        <f t="shared" si="4"/>
        <v>-0.57670700100424255</v>
      </c>
      <c r="H10" s="173">
        <v>706.42135207000001</v>
      </c>
      <c r="I10" s="173">
        <v>213.10986002000004</v>
      </c>
      <c r="J10" s="174">
        <f t="shared" si="1"/>
        <v>2.3148224676404152</v>
      </c>
      <c r="K10" s="174"/>
      <c r="L10" s="149" t="s">
        <v>85</v>
      </c>
      <c r="M10" s="173">
        <v>152.94619376</v>
      </c>
      <c r="N10" s="173">
        <v>149.03009433000005</v>
      </c>
      <c r="O10" s="174">
        <f>M10/N10-1</f>
        <v>2.6277239154988807E-2</v>
      </c>
      <c r="P10" s="173">
        <v>128.21660218</v>
      </c>
      <c r="Q10" s="174">
        <f t="shared" si="2"/>
        <v>0.19287355271888096</v>
      </c>
      <c r="R10" s="173">
        <v>281.16279594000002</v>
      </c>
      <c r="S10" s="173">
        <v>268.13949392000001</v>
      </c>
      <c r="T10" s="174">
        <f>R10/S10-1</f>
        <v>4.856913030456278E-2</v>
      </c>
      <c r="V10" s="162" t="s">
        <v>85</v>
      </c>
      <c r="W10" s="173">
        <v>102.45999712999999</v>
      </c>
      <c r="X10" s="173">
        <v>67.950510699999981</v>
      </c>
      <c r="Y10" s="174">
        <f>W10/X10-1</f>
        <v>0.50786206129279354</v>
      </c>
      <c r="Z10" s="173">
        <v>67.57611338000001</v>
      </c>
      <c r="AA10" s="174">
        <f t="shared" si="8"/>
        <v>0.51621618949639525</v>
      </c>
      <c r="AB10" s="173">
        <v>170.03611050999999</v>
      </c>
      <c r="AC10" s="173">
        <v>127.01918417999998</v>
      </c>
      <c r="AD10" s="174">
        <f>AB10/AC10-1</f>
        <v>0.33866479782329839</v>
      </c>
      <c r="AF10" s="162" t="s">
        <v>85</v>
      </c>
      <c r="AG10" s="173">
        <v>50.547671927304002</v>
      </c>
      <c r="AH10" s="173">
        <v>39.329399199999997</v>
      </c>
      <c r="AI10" s="175">
        <f t="shared" si="10"/>
        <v>0.28523885326232001</v>
      </c>
      <c r="AJ10" s="173">
        <v>43.252416888671995</v>
      </c>
      <c r="AK10" s="175">
        <f t="shared" si="11"/>
        <v>0.16866699165989663</v>
      </c>
      <c r="AL10" s="187">
        <v>93.800088815975997</v>
      </c>
      <c r="AM10" s="173">
        <v>77.452646250000001</v>
      </c>
      <c r="AN10" s="175">
        <f t="shared" si="12"/>
        <v>0.21106370611547698</v>
      </c>
      <c r="AP10" s="188" t="s">
        <v>246</v>
      </c>
      <c r="AQ10" s="177">
        <f t="shared" ref="AQ10:AR14" si="18">W6+AG6+M6</f>
        <v>741.86177179564811</v>
      </c>
      <c r="AR10" s="177">
        <f t="shared" si="18"/>
        <v>582.67259951000005</v>
      </c>
      <c r="AS10" s="178">
        <f>IF(AR10&gt;0,IFERROR((AQ10-AR10)/AR10,0),IFERROR((AQ10-AR10)/-AR10,0))</f>
        <v>0.27320517975191999</v>
      </c>
      <c r="AT10" s="177">
        <f>Z6+AJ6+P6</f>
        <v>728.65999281410404</v>
      </c>
      <c r="AU10" s="178">
        <f>AQ10/AT10-1</f>
        <v>1.811788641031109E-2</v>
      </c>
      <c r="AV10" s="177">
        <f t="shared" ref="AV10:AW14" si="19">AB6+AL6+R6</f>
        <v>1470.5217646097522</v>
      </c>
      <c r="AW10" s="177">
        <f t="shared" si="19"/>
        <v>1158.2528946299999</v>
      </c>
      <c r="AX10" s="178">
        <f>IF(AW10&gt;0,IFERROR((AV10-AW10)/AW10,0),IFERROR((AV10-AW10)/-AW10,0))</f>
        <v>0.26960335815047154</v>
      </c>
      <c r="AZ10" s="169" t="s">
        <v>284</v>
      </c>
      <c r="BA10" s="189">
        <v>369.33551124699994</v>
      </c>
      <c r="BB10" s="189">
        <v>301.63952360000002</v>
      </c>
      <c r="BC10" s="171">
        <f t="shared" si="16"/>
        <v>0.22442678213737877</v>
      </c>
      <c r="BD10" s="189">
        <v>336.45369365800002</v>
      </c>
      <c r="BE10" s="171">
        <f t="shared" si="3"/>
        <v>9.7730588811498542E-2</v>
      </c>
      <c r="BF10" s="189">
        <v>705.78920490499991</v>
      </c>
      <c r="BG10" s="189">
        <v>586.86933100199997</v>
      </c>
      <c r="BH10" s="171">
        <f t="shared" si="17"/>
        <v>0.2026343303712265</v>
      </c>
    </row>
    <row r="11" spans="2:82" s="162" customFormat="1" ht="15.5">
      <c r="B11" s="193" t="s">
        <v>285</v>
      </c>
      <c r="C11" s="160">
        <f>SUM(C12:C15)</f>
        <v>7804.1149358019702</v>
      </c>
      <c r="D11" s="160">
        <f>SUM(D12:D15)</f>
        <v>5397.8355395131593</v>
      </c>
      <c r="E11" s="161">
        <f t="shared" si="0"/>
        <v>0.44578597822671662</v>
      </c>
      <c r="F11" s="160">
        <f>SUM(F12:F15)</f>
        <v>6745.0328537041351</v>
      </c>
      <c r="G11" s="161">
        <f t="shared" si="4"/>
        <v>0.15701659355391051</v>
      </c>
      <c r="H11" s="160">
        <f>SUM(H12:H15)</f>
        <v>14549.147789506107</v>
      </c>
      <c r="I11" s="160">
        <f>SUM(I12:I15)</f>
        <v>10224.851422236758</v>
      </c>
      <c r="J11" s="161">
        <f t="shared" si="1"/>
        <v>0.42292021553144288</v>
      </c>
      <c r="K11" s="161"/>
      <c r="L11" s="159" t="s">
        <v>282</v>
      </c>
      <c r="M11" s="160">
        <f>SUM(M6:M10)</f>
        <v>883.27727059000017</v>
      </c>
      <c r="N11" s="160">
        <f>SUM(N6:N10)</f>
        <v>850.18935233000002</v>
      </c>
      <c r="O11" s="161">
        <f>M11/N11-1</f>
        <v>3.8918292930063769E-2</v>
      </c>
      <c r="P11" s="160">
        <f>SUM(P6:P10)</f>
        <v>858.38058250999995</v>
      </c>
      <c r="Q11" s="161">
        <f t="shared" si="2"/>
        <v>2.9004253576192962E-2</v>
      </c>
      <c r="R11" s="160">
        <f>SUM(R6:R10)</f>
        <v>1741.6578531</v>
      </c>
      <c r="S11" s="160">
        <f>SUM(S6:S10)</f>
        <v>1728.3311571899999</v>
      </c>
      <c r="T11" s="161">
        <f>R11/S11-1</f>
        <v>7.7107305822499139E-3</v>
      </c>
      <c r="V11" s="163" t="s">
        <v>282</v>
      </c>
      <c r="W11" s="164">
        <f>SUM(W6:W10)</f>
        <v>470.97156036540986</v>
      </c>
      <c r="X11" s="164">
        <f>SUM(X6:X10)</f>
        <v>400.158510675</v>
      </c>
      <c r="Y11" s="165">
        <f>W11/X11-1</f>
        <v>0.17696249811346054</v>
      </c>
      <c r="Z11" s="164">
        <f>SUM(Z6:Z10)</f>
        <v>439.46558840000012</v>
      </c>
      <c r="AA11" s="165">
        <f>W11/Z11-1</f>
        <v>7.1691556283431046E-2</v>
      </c>
      <c r="AB11" s="164">
        <f t="shared" ref="AB11:AC11" si="20">SUM(AB6:AB10)</f>
        <v>910.4371487654098</v>
      </c>
      <c r="AC11" s="164">
        <f t="shared" si="20"/>
        <v>722.72360720500001</v>
      </c>
      <c r="AD11" s="165">
        <f>AB11/AC11-1</f>
        <v>0.25973074587442535</v>
      </c>
      <c r="AF11" s="163" t="s">
        <v>282</v>
      </c>
      <c r="AG11" s="194">
        <f>SUM(AG6:AG10)</f>
        <v>263.64408016493525</v>
      </c>
      <c r="AH11" s="194">
        <f>SUM(AH6:AH10)</f>
        <v>189.01788037</v>
      </c>
      <c r="AI11" s="166">
        <f>AG11/AH11-1</f>
        <v>0.39481026688509813</v>
      </c>
      <c r="AJ11" s="194">
        <f>SUM(AJ6:AJ10)</f>
        <v>256.38445452489805</v>
      </c>
      <c r="AK11" s="166">
        <f>AG11/AJ11-1</f>
        <v>2.8315389298816385E-2</v>
      </c>
      <c r="AL11" s="194">
        <f t="shared" ref="AL11:AM11" si="21">SUM(AL6:AL10)</f>
        <v>520.02853468983324</v>
      </c>
      <c r="AM11" s="194">
        <f t="shared" si="21"/>
        <v>392.89902019000004</v>
      </c>
      <c r="AN11" s="166">
        <f>AL11/AM11-1</f>
        <v>0.32356790922602774</v>
      </c>
      <c r="AP11" s="195" t="s">
        <v>277</v>
      </c>
      <c r="AQ11" s="177">
        <f t="shared" si="18"/>
        <v>553.69422437161018</v>
      </c>
      <c r="AR11" s="177">
        <f t="shared" si="18"/>
        <v>540.18360386999996</v>
      </c>
      <c r="AS11" s="178">
        <f>IF(AR11&gt;0,IFERROR((AQ11-AR11)/AR11,0),IFERROR((AQ11-AR11)/-AR11,0))</f>
        <v>2.5011163620696775E-2</v>
      </c>
      <c r="AT11" s="177">
        <f>Z7+AJ7+P7</f>
        <v>551.38573219948603</v>
      </c>
      <c r="AU11" s="178">
        <f>AQ11/AT11-1</f>
        <v>4.1867100240615684E-3</v>
      </c>
      <c r="AV11" s="177">
        <f t="shared" si="19"/>
        <v>1105.0799565710961</v>
      </c>
      <c r="AW11" s="177">
        <f t="shared" si="19"/>
        <v>1128.1624950599999</v>
      </c>
      <c r="AX11" s="178">
        <f>IF(AW11&gt;0,IFERROR((AV11-AW11)/AW11,0),IFERROR((AV11-AW11)/-AW11,0))</f>
        <v>-2.0460295914797408E-2</v>
      </c>
      <c r="AZ11" s="169" t="s">
        <v>286</v>
      </c>
      <c r="BA11" s="189">
        <v>267.41211098999997</v>
      </c>
      <c r="BB11" s="189">
        <v>214.17661616999999</v>
      </c>
      <c r="BC11" s="171">
        <f t="shared" si="16"/>
        <v>0.24855885657351587</v>
      </c>
      <c r="BD11" s="189">
        <v>255.02999259000001</v>
      </c>
      <c r="BE11" s="171">
        <f t="shared" si="3"/>
        <v>4.8551616514792117E-2</v>
      </c>
      <c r="BF11" s="189">
        <v>522.44210357999998</v>
      </c>
      <c r="BG11" s="189">
        <v>432.41194923</v>
      </c>
      <c r="BH11" s="171">
        <f t="shared" si="17"/>
        <v>0.20820459404583411</v>
      </c>
    </row>
    <row r="12" spans="2:82" s="162" customFormat="1" ht="15.5">
      <c r="B12" s="185" t="s">
        <v>246</v>
      </c>
      <c r="C12" s="173">
        <v>2045.1084741899999</v>
      </c>
      <c r="D12" s="173">
        <v>1556.8097853200004</v>
      </c>
      <c r="E12" s="174">
        <f t="shared" si="0"/>
        <v>0.31365340420803589</v>
      </c>
      <c r="F12" s="173">
        <v>2137.1012719999999</v>
      </c>
      <c r="G12" s="196">
        <f t="shared" si="4"/>
        <v>-4.3045595927191926E-2</v>
      </c>
      <c r="H12" s="173">
        <v>4182.2097461899994</v>
      </c>
      <c r="I12" s="173">
        <v>3062.6021013200002</v>
      </c>
      <c r="J12" s="174">
        <f t="shared" si="1"/>
        <v>0.36557398180698741</v>
      </c>
      <c r="K12" s="174"/>
      <c r="L12" s="180" t="s">
        <v>287</v>
      </c>
      <c r="M12" s="173">
        <v>617.78456838999932</v>
      </c>
      <c r="N12" s="173">
        <v>582.70094664999954</v>
      </c>
      <c r="O12" s="174">
        <f>M12/N12-1</f>
        <v>6.0208623208351852E-2</v>
      </c>
      <c r="P12" s="173">
        <v>517.97588155000039</v>
      </c>
      <c r="Q12" s="174">
        <f t="shared" si="2"/>
        <v>0.19268983440180576</v>
      </c>
      <c r="R12" s="173">
        <v>1135.7604499399997</v>
      </c>
      <c r="S12" s="173">
        <v>1102.4687001499999</v>
      </c>
      <c r="T12" s="174">
        <f>R12/S12-1</f>
        <v>3.0197455751324487E-2</v>
      </c>
      <c r="V12" s="197" t="s">
        <v>287</v>
      </c>
      <c r="W12" s="187">
        <v>99.614673628106459</v>
      </c>
      <c r="X12" s="187">
        <v>113.59033676500027</v>
      </c>
      <c r="Y12" s="198">
        <f>W12/X12-1</f>
        <v>-0.12303566953769285</v>
      </c>
      <c r="Z12" s="187">
        <v>203.40515448000002</v>
      </c>
      <c r="AA12" s="198">
        <f>W12/Z12-1</f>
        <v>-0.51026475271598315</v>
      </c>
      <c r="AB12" s="187">
        <v>303.01982810810648</v>
      </c>
      <c r="AC12" s="187">
        <v>267.13785997500025</v>
      </c>
      <c r="AD12" s="198">
        <f>AB12/AC12-1</f>
        <v>0.13432004035842837</v>
      </c>
      <c r="AF12" s="197" t="s">
        <v>287</v>
      </c>
      <c r="AG12" s="199">
        <v>196.92610779036889</v>
      </c>
      <c r="AH12" s="199">
        <v>202.19955371000009</v>
      </c>
      <c r="AI12" s="175">
        <f>AG12/AH12-1</f>
        <v>-2.6080403358330395E-2</v>
      </c>
      <c r="AJ12" s="199">
        <v>154.12946476828333</v>
      </c>
      <c r="AK12" s="175">
        <f>AG12/AJ12-1</f>
        <v>0.27766685030941751</v>
      </c>
      <c r="AL12" s="199">
        <v>351.05557255865222</v>
      </c>
      <c r="AM12" s="199">
        <v>316.73946076000004</v>
      </c>
      <c r="AN12" s="175">
        <f>AL12/AM12-1</f>
        <v>0.10834176365746284</v>
      </c>
      <c r="AP12" s="200" t="s">
        <v>247</v>
      </c>
      <c r="AQ12" s="177">
        <f t="shared" si="18"/>
        <v>9.0871994169030685</v>
      </c>
      <c r="AR12" s="177">
        <f t="shared" si="18"/>
        <v>54.104564714999995</v>
      </c>
      <c r="AS12" s="178">
        <f t="shared" ref="AS12:AS13" si="22">IF(AR12&gt;0,IFERROR((AQ12-AR12)/AR12,0),IFERROR((AQ12-AR12)/-AR12,0))</f>
        <v>-0.83204375703287514</v>
      </c>
      <c r="AT12" s="177">
        <f>Z8+AJ8+P8</f>
        <v>27.635408723699999</v>
      </c>
      <c r="AU12" s="178">
        <f t="shared" ref="AU12:AU13" si="23">AQ12/AT12-1</f>
        <v>-0.67117550140990212</v>
      </c>
      <c r="AV12" s="177">
        <f t="shared" si="19"/>
        <v>36.722608140603064</v>
      </c>
      <c r="AW12" s="177">
        <f t="shared" si="19"/>
        <v>72.194589565000001</v>
      </c>
      <c r="AX12" s="178">
        <f t="shared" ref="AX12:AX13" si="24">IF(AW12&gt;0,IFERROR((AV12-AW12)/AW12,0),IFERROR((AV12-AW12)/-AW12,0))</f>
        <v>-0.49133850110000188</v>
      </c>
      <c r="AZ12" s="169" t="s">
        <v>288</v>
      </c>
      <c r="BA12" s="189">
        <f>BA10-BA11</f>
        <v>101.92340025699997</v>
      </c>
      <c r="BB12" s="189">
        <f>BB10-BB11</f>
        <v>87.46290743000003</v>
      </c>
      <c r="BC12" s="171">
        <f t="shared" si="16"/>
        <v>0.16533286226018995</v>
      </c>
      <c r="BD12" s="189">
        <f>BD10-BD11</f>
        <v>81.423701068000014</v>
      </c>
      <c r="BE12" s="171">
        <f t="shared" si="3"/>
        <v>0.25176575026821579</v>
      </c>
      <c r="BF12" s="189">
        <f>BF10-BF11</f>
        <v>183.34710132499993</v>
      </c>
      <c r="BG12" s="189">
        <f>BG10-BG11</f>
        <v>154.45738177199996</v>
      </c>
      <c r="BH12" s="171">
        <f t="shared" si="17"/>
        <v>0.18704007035186643</v>
      </c>
    </row>
    <row r="13" spans="2:82" s="162" customFormat="1" ht="15.5">
      <c r="B13" s="185" t="s">
        <v>289</v>
      </c>
      <c r="C13" s="173">
        <v>2684.0413694100002</v>
      </c>
      <c r="D13" s="173">
        <v>2032.4133499</v>
      </c>
      <c r="E13" s="174">
        <f>C13/D13-1</f>
        <v>0.32061786030979489</v>
      </c>
      <c r="F13" s="173">
        <v>2027.6704952099999</v>
      </c>
      <c r="G13" s="196">
        <f>C13/F13-1</f>
        <v>0.32370687236933038</v>
      </c>
      <c r="H13" s="173">
        <v>4711.7118646199997</v>
      </c>
      <c r="I13" s="173">
        <v>3867.23177334</v>
      </c>
      <c r="J13" s="174">
        <f>H13/I13-1</f>
        <v>0.21836810948381569</v>
      </c>
      <c r="K13" s="174"/>
      <c r="L13" s="159" t="s">
        <v>290</v>
      </c>
      <c r="M13" s="160">
        <v>458.37139810942449</v>
      </c>
      <c r="N13" s="160">
        <v>432.26373546444108</v>
      </c>
      <c r="O13" s="161">
        <f>M13/N13-1</f>
        <v>6.0397531652597092E-2</v>
      </c>
      <c r="P13" s="160">
        <v>384.08079264588844</v>
      </c>
      <c r="Q13" s="161">
        <f t="shared" si="2"/>
        <v>0.19342442237675206</v>
      </c>
      <c r="R13" s="160">
        <v>842.45219075531293</v>
      </c>
      <c r="S13" s="160">
        <v>816.35014838825452</v>
      </c>
      <c r="T13" s="161">
        <f>R13/S13-1</f>
        <v>3.1974076832830267E-2</v>
      </c>
      <c r="V13" s="163" t="s">
        <v>290</v>
      </c>
      <c r="W13" s="164">
        <v>74.031424874773478</v>
      </c>
      <c r="X13" s="164">
        <v>83.501746888981344</v>
      </c>
      <c r="Y13" s="201">
        <f>W13/X13-1</f>
        <v>-0.11341465738194689</v>
      </c>
      <c r="Z13" s="164">
        <v>151.00892732431927</v>
      </c>
      <c r="AA13" s="165">
        <f>W13/Z13-1</f>
        <v>-0.5097546470495915</v>
      </c>
      <c r="AB13" s="164">
        <v>225.04035219909275</v>
      </c>
      <c r="AC13" s="164">
        <v>199.90146756281834</v>
      </c>
      <c r="AD13" s="201">
        <f>AB13/AC13-1</f>
        <v>0.12575637859374189</v>
      </c>
      <c r="AF13" s="163" t="s">
        <v>290</v>
      </c>
      <c r="AG13" s="194">
        <v>149.1715836457644</v>
      </c>
      <c r="AH13" s="194">
        <v>153.51349406449438</v>
      </c>
      <c r="AI13" s="202">
        <f>AG13/AH13-1</f>
        <v>-2.8283574972932657E-2</v>
      </c>
      <c r="AJ13" s="194">
        <v>122.35408767557455</v>
      </c>
      <c r="AK13" s="166">
        <f>AG13/AJ13-1</f>
        <v>0.21917940364442279</v>
      </c>
      <c r="AL13" s="194">
        <v>271.52567132133896</v>
      </c>
      <c r="AM13" s="194">
        <v>235.63534603944061</v>
      </c>
      <c r="AN13" s="202">
        <f>AL13/AM13-1</f>
        <v>0.15231299499477902</v>
      </c>
      <c r="AP13" s="200" t="s">
        <v>281</v>
      </c>
      <c r="AQ13" s="177">
        <f t="shared" si="18"/>
        <v>7.29585271888</v>
      </c>
      <c r="AR13" s="177">
        <f t="shared" si="18"/>
        <v>6.0949710499999998</v>
      </c>
      <c r="AS13" s="178">
        <f t="shared" si="22"/>
        <v>0.19702828102522327</v>
      </c>
      <c r="AT13" s="177">
        <f>Z9+AJ9+P9</f>
        <v>7.5043592489359998</v>
      </c>
      <c r="AU13" s="178">
        <f t="shared" si="23"/>
        <v>-2.7784721271914448E-2</v>
      </c>
      <c r="AV13" s="177">
        <f t="shared" si="19"/>
        <v>14.800211967816001</v>
      </c>
      <c r="AW13" s="177">
        <f t="shared" si="19"/>
        <v>12.73248098</v>
      </c>
      <c r="AX13" s="178">
        <f t="shared" si="24"/>
        <v>0.16239812107820645</v>
      </c>
      <c r="AZ13" s="182" t="s">
        <v>291</v>
      </c>
      <c r="BA13" s="183">
        <f>BA9-BA10</f>
        <v>456.69640048299965</v>
      </c>
      <c r="BB13" s="183">
        <f>BB9-BB10</f>
        <v>479.88633391000002</v>
      </c>
      <c r="BC13" s="184">
        <f t="shared" si="16"/>
        <v>-4.8323804593588426E-2</v>
      </c>
      <c r="BD13" s="183">
        <f>BD9-BD10</f>
        <v>474.39802459200018</v>
      </c>
      <c r="BE13" s="184">
        <f t="shared" si="3"/>
        <v>-3.7313865554614356E-2</v>
      </c>
      <c r="BF13" s="183">
        <v>931.09442507500012</v>
      </c>
      <c r="BG13" s="183">
        <v>944.81912766800031</v>
      </c>
      <c r="BH13" s="184">
        <f t="shared" si="17"/>
        <v>-1.4526275126198447E-2</v>
      </c>
    </row>
    <row r="14" spans="2:82" s="162" customFormat="1" ht="15.5">
      <c r="B14" s="185" t="s">
        <v>247</v>
      </c>
      <c r="C14" s="173">
        <v>1805.8876408999702</v>
      </c>
      <c r="D14" s="173">
        <v>800.0592572434914</v>
      </c>
      <c r="E14" s="174">
        <f>C14/D14-1</f>
        <v>1.2571923573785524</v>
      </c>
      <c r="F14" s="173">
        <v>1488.5239513271356</v>
      </c>
      <c r="G14" s="196">
        <f>C14/F14-1</f>
        <v>0.21320697546712641</v>
      </c>
      <c r="H14" s="173">
        <v>3294.4115922271058</v>
      </c>
      <c r="I14" s="173">
        <v>1388.5075747490898</v>
      </c>
      <c r="J14" s="174">
        <f>H14/I14-1</f>
        <v>1.3726277422882784</v>
      </c>
      <c r="K14" s="174"/>
      <c r="L14" s="180"/>
      <c r="M14" s="203"/>
      <c r="N14" s="203"/>
      <c r="O14" s="149"/>
      <c r="P14" s="203"/>
      <c r="Q14" s="149"/>
      <c r="R14" s="203"/>
      <c r="S14" s="203"/>
      <c r="T14" s="149"/>
      <c r="W14" s="204"/>
      <c r="X14" s="204"/>
      <c r="Y14" s="204"/>
      <c r="Z14" s="204"/>
      <c r="AA14" s="204"/>
      <c r="AB14" s="204"/>
      <c r="AC14" s="204"/>
      <c r="AD14" s="204"/>
      <c r="AF14" s="197"/>
      <c r="AG14" s="205"/>
      <c r="AH14" s="205"/>
      <c r="AI14" s="204"/>
      <c r="AJ14" s="205"/>
      <c r="AK14" s="204"/>
      <c r="AL14" s="205"/>
      <c r="AM14" s="205"/>
      <c r="AN14" s="204"/>
      <c r="AP14" s="200" t="s">
        <v>85</v>
      </c>
      <c r="AQ14" s="177">
        <f t="shared" si="18"/>
        <v>305.95386281730396</v>
      </c>
      <c r="AR14" s="177">
        <f t="shared" si="18"/>
        <v>256.31000423</v>
      </c>
      <c r="AS14" s="178">
        <f>IF(AR14&gt;0,IFERROR((AQ14-AR14)/AR14,0),IFERROR((AQ14-AR14)/-AR14,0))</f>
        <v>0.19368677682497323</v>
      </c>
      <c r="AT14" s="177">
        <f>Z10+AJ10+P10</f>
        <v>239.04513244867201</v>
      </c>
      <c r="AU14" s="178">
        <f>AQ14/AT14-1</f>
        <v>0.27989999078102401</v>
      </c>
      <c r="AV14" s="177">
        <f t="shared" si="19"/>
        <v>544.99899526597596</v>
      </c>
      <c r="AW14" s="177">
        <f t="shared" si="19"/>
        <v>472.61132435000002</v>
      </c>
      <c r="AX14" s="178">
        <f>IF(AW14&gt;0,IFERROR((AV14-AW14)/AW14,0),IFERROR((AV14-AW14)/-AW14,0))</f>
        <v>0.15316533308958141</v>
      </c>
      <c r="AZ14" s="169" t="s">
        <v>292</v>
      </c>
      <c r="BA14" s="189">
        <v>29.113769349999995</v>
      </c>
      <c r="BB14" s="189">
        <v>48.340370999999998</v>
      </c>
      <c r="BC14" s="171">
        <f t="shared" si="16"/>
        <v>-0.39773384548496749</v>
      </c>
      <c r="BD14" s="189">
        <v>94.527455639999985</v>
      </c>
      <c r="BE14" s="171">
        <f t="shared" si="3"/>
        <v>-0.69200726759347697</v>
      </c>
      <c r="BF14" s="189">
        <v>123.64122498999998</v>
      </c>
      <c r="BG14" s="189">
        <v>86.567792899999972</v>
      </c>
      <c r="BH14" s="171">
        <f t="shared" si="17"/>
        <v>0.42825894998646802</v>
      </c>
    </row>
    <row r="15" spans="2:82" s="162" customFormat="1" ht="15.5">
      <c r="B15" s="185" t="s">
        <v>248</v>
      </c>
      <c r="C15" s="173">
        <v>1269.0774513020001</v>
      </c>
      <c r="D15" s="173">
        <v>1008.5531470496668</v>
      </c>
      <c r="E15" s="174">
        <f>C15/D15-1</f>
        <v>0.25831489893660864</v>
      </c>
      <c r="F15" s="173">
        <v>1091.7371351670004</v>
      </c>
      <c r="G15" s="196">
        <f>C15/F15-1</f>
        <v>0.1624386589248632</v>
      </c>
      <c r="H15" s="173">
        <v>2360.8145864690005</v>
      </c>
      <c r="I15" s="173">
        <v>1906.5099728276668</v>
      </c>
      <c r="J15" s="174">
        <f>H15/I15-1</f>
        <v>0.23829123378123507</v>
      </c>
      <c r="K15" s="174"/>
      <c r="L15" s="148"/>
      <c r="M15" s="173"/>
      <c r="N15" s="173"/>
      <c r="O15" s="174"/>
      <c r="P15" s="173"/>
      <c r="Q15" s="149"/>
      <c r="R15" s="173"/>
      <c r="S15" s="173"/>
      <c r="T15" s="149"/>
      <c r="V15" s="148"/>
      <c r="W15" s="173"/>
      <c r="X15" s="173"/>
      <c r="Y15" s="174"/>
      <c r="Z15" s="173"/>
      <c r="AA15" s="149"/>
      <c r="AB15" s="173"/>
      <c r="AC15" s="173"/>
      <c r="AD15" s="149"/>
      <c r="AF15" s="148"/>
      <c r="AG15" s="173"/>
      <c r="AH15" s="173"/>
      <c r="AI15" s="206"/>
      <c r="AJ15" s="173"/>
      <c r="AK15" s="207"/>
      <c r="AL15" s="173"/>
      <c r="AM15" s="173"/>
      <c r="AN15" s="207"/>
      <c r="AP15" s="195" t="s">
        <v>293</v>
      </c>
      <c r="AQ15" s="208">
        <v>914.32534980847458</v>
      </c>
      <c r="AR15" s="208">
        <v>898.49083712499987</v>
      </c>
      <c r="AS15" s="178">
        <f>IF(AR15&gt;0,IFERROR((AQ15-AR15)/AR15,0),IFERROR((AQ15-AR15)/-AR15,0))</f>
        <v>1.762345483025976E-2</v>
      </c>
      <c r="AT15" s="208">
        <v>875.51050079828383</v>
      </c>
      <c r="AU15" s="178">
        <f>AQ15/AT15-1</f>
        <v>4.4333961699830837E-2</v>
      </c>
      <c r="AV15" s="208">
        <v>1789.8358506067584</v>
      </c>
      <c r="AW15" s="208">
        <v>1686.3460208850004</v>
      </c>
      <c r="AX15" s="178">
        <f>IF(AW15&gt;0,IFERROR((AV15-AW15)/AW15,0),IFERROR((AV15-AW15)/-AW15,0))</f>
        <v>6.1369273233405686E-2</v>
      </c>
      <c r="AZ15" s="169" t="s">
        <v>293</v>
      </c>
      <c r="BA15" s="170">
        <f>BA13-BA14</f>
        <v>427.58263113299967</v>
      </c>
      <c r="BB15" s="170">
        <f>BB13-BB14</f>
        <v>431.54596291000001</v>
      </c>
      <c r="BC15" s="171">
        <f t="shared" si="16"/>
        <v>-9.1840316388892076E-3</v>
      </c>
      <c r="BD15" s="170">
        <f>BD13-BD14</f>
        <v>379.87056895200021</v>
      </c>
      <c r="BE15" s="171">
        <f>BA15/BD15-1</f>
        <v>0.12560083902427377</v>
      </c>
      <c r="BF15" s="170">
        <f>BF13-BF14</f>
        <v>807.45320008500016</v>
      </c>
      <c r="BG15" s="170">
        <f>BG13-BG14</f>
        <v>858.25133476800033</v>
      </c>
      <c r="BH15" s="171">
        <f t="shared" si="17"/>
        <v>-5.9187947195831342E-2</v>
      </c>
    </row>
    <row r="16" spans="2:82" s="162" customFormat="1" ht="15.5">
      <c r="B16" s="180" t="s">
        <v>287</v>
      </c>
      <c r="C16" s="173">
        <v>2387.2468407969527</v>
      </c>
      <c r="D16" s="173">
        <v>1821.0693898568425</v>
      </c>
      <c r="E16" s="174">
        <f>C16/D16-1</f>
        <v>0.31090383161325796</v>
      </c>
      <c r="F16" s="173">
        <v>2101.9957551873431</v>
      </c>
      <c r="G16" s="174">
        <f>C16/F16-1</f>
        <v>0.13570488185128915</v>
      </c>
      <c r="H16" s="173">
        <v>4489.2425959842958</v>
      </c>
      <c r="I16" s="173">
        <v>3102.1982984432448</v>
      </c>
      <c r="J16" s="174">
        <f>H16/I16-1</f>
        <v>0.4471165812440494</v>
      </c>
      <c r="K16" s="174"/>
      <c r="L16" s="180"/>
      <c r="M16" s="173"/>
      <c r="N16" s="173"/>
      <c r="O16" s="174"/>
      <c r="P16" s="173"/>
      <c r="Q16" s="149"/>
      <c r="R16" s="173"/>
      <c r="S16" s="173"/>
      <c r="T16" s="149"/>
      <c r="V16" s="197"/>
      <c r="W16" s="187"/>
      <c r="X16" s="187"/>
      <c r="Y16" s="198"/>
      <c r="Z16" s="187"/>
      <c r="AA16" s="204"/>
      <c r="AB16" s="187"/>
      <c r="AC16" s="187"/>
      <c r="AD16" s="204"/>
      <c r="AF16" s="197"/>
      <c r="AG16" s="187"/>
      <c r="AH16" s="187"/>
      <c r="AI16" s="198"/>
      <c r="AJ16" s="187"/>
      <c r="AK16" s="204"/>
      <c r="AL16" s="187"/>
      <c r="AM16" s="187"/>
      <c r="AN16" s="204"/>
      <c r="AP16" s="209" t="s">
        <v>290</v>
      </c>
      <c r="AQ16" s="167">
        <v>681.57440662996237</v>
      </c>
      <c r="AR16" s="167">
        <v>669.27897641791674</v>
      </c>
      <c r="AS16" s="168">
        <f>IF(AR16&gt;0,IFERROR((AQ16-AR16)/AR16,0),IFERROR((AQ16-AR16)/-AR16,0))</f>
        <v>1.8371158583006222E-2</v>
      </c>
      <c r="AT16" s="167">
        <v>657.44380764578227</v>
      </c>
      <c r="AU16" s="168">
        <f>AQ16/AT16-1</f>
        <v>3.6703667604062629E-2</v>
      </c>
      <c r="AV16" s="167">
        <v>1339.0182142757446</v>
      </c>
      <c r="AW16" s="167">
        <v>1251.8869619905136</v>
      </c>
      <c r="AX16" s="168">
        <f>IF(AW16&gt;0,IFERROR((AV16-AW16)/AW16,0),IFERROR((AV16-AW16)/-AW16,0))</f>
        <v>6.9599935881344652E-2</v>
      </c>
      <c r="AZ16" s="210" t="s">
        <v>294</v>
      </c>
      <c r="BA16" s="183">
        <v>327.8279517943102</v>
      </c>
      <c r="BB16" s="183">
        <v>334.39470444820785</v>
      </c>
      <c r="BC16" s="184">
        <f t="shared" si="16"/>
        <v>-1.9637729206069803E-2</v>
      </c>
      <c r="BD16" s="183">
        <v>286.43815404867712</v>
      </c>
      <c r="BE16" s="184">
        <f>BA16/BD16-1</f>
        <v>0.14449820025931093</v>
      </c>
      <c r="BF16" s="183">
        <v>614.26610584298726</v>
      </c>
      <c r="BG16" s="183">
        <v>655.50096574328393</v>
      </c>
      <c r="BH16" s="184">
        <f t="shared" si="17"/>
        <v>-6.2905872081423633E-2</v>
      </c>
    </row>
    <row r="17" spans="2:50" s="162" customFormat="1" ht="15.5">
      <c r="B17" s="159" t="s">
        <v>290</v>
      </c>
      <c r="C17" s="160">
        <v>1795.8518085349194</v>
      </c>
      <c r="D17" s="160">
        <v>1348.6817879242312</v>
      </c>
      <c r="E17" s="211">
        <f>C17/D17-1</f>
        <v>0.3315608059770212</v>
      </c>
      <c r="F17" s="160">
        <v>1581.3842627423812</v>
      </c>
      <c r="G17" s="161">
        <f>C17/F17-1</f>
        <v>0.13562013410998297</v>
      </c>
      <c r="H17" s="160">
        <v>3377.2360712772997</v>
      </c>
      <c r="I17" s="160">
        <v>2305.7802467424935</v>
      </c>
      <c r="J17" s="211">
        <f>H17/I17-1</f>
        <v>0.46468254121289854</v>
      </c>
      <c r="K17" s="211"/>
      <c r="L17" s="211"/>
      <c r="M17" s="211"/>
      <c r="N17" s="211"/>
      <c r="O17" s="211"/>
      <c r="P17" s="211"/>
      <c r="Q17" s="211"/>
      <c r="R17" s="211"/>
      <c r="S17" s="211"/>
      <c r="T17" s="211"/>
      <c r="W17" s="212"/>
      <c r="X17" s="212"/>
      <c r="Z17" s="212"/>
      <c r="AA17" s="204"/>
      <c r="AB17" s="212"/>
      <c r="AC17" s="212"/>
      <c r="AD17" s="204"/>
      <c r="AG17" s="213"/>
      <c r="AP17" s="159"/>
      <c r="AQ17" s="160"/>
      <c r="AR17" s="160"/>
      <c r="AS17" s="211"/>
      <c r="AT17" s="160"/>
      <c r="AU17" s="161"/>
      <c r="AV17" s="161"/>
      <c r="AW17" s="161"/>
      <c r="AX17" s="161"/>
    </row>
    <row r="18" spans="2:50" s="162" customFormat="1" ht="16" thickBot="1">
      <c r="K18" s="204"/>
      <c r="L18" s="159"/>
      <c r="M18" s="160"/>
      <c r="N18" s="160"/>
      <c r="O18" s="161"/>
      <c r="P18" s="160"/>
      <c r="Q18" s="161"/>
      <c r="R18" s="160"/>
      <c r="S18" s="160"/>
      <c r="T18" s="161"/>
      <c r="W18" s="214"/>
      <c r="AP18" s="148"/>
      <c r="AQ18" s="173"/>
      <c r="AR18" s="173"/>
      <c r="AS18" s="174"/>
      <c r="AT18" s="173"/>
      <c r="AU18" s="173"/>
      <c r="AV18" s="173"/>
      <c r="AW18" s="173"/>
      <c r="AX18" s="173"/>
    </row>
    <row r="19" spans="2:50" s="162" customFormat="1" ht="19" thickBot="1">
      <c r="K19" s="149"/>
      <c r="L19" s="149"/>
      <c r="M19" s="173"/>
      <c r="N19" s="173"/>
      <c r="O19" s="174"/>
      <c r="P19" s="173"/>
      <c r="Q19" s="174"/>
      <c r="R19" s="173"/>
      <c r="S19" s="173"/>
      <c r="T19" s="174"/>
      <c r="W19" s="215"/>
      <c r="X19" s="215"/>
      <c r="Z19" s="215"/>
      <c r="AB19" s="215"/>
      <c r="AC19" s="215"/>
      <c r="AF19" s="163"/>
      <c r="AG19" s="164"/>
      <c r="AH19" s="216"/>
      <c r="AJ19" s="213"/>
      <c r="AL19" s="213"/>
      <c r="AM19" s="213"/>
      <c r="AQ19" s="217"/>
      <c r="AR19" s="217"/>
      <c r="AS19" s="212"/>
      <c r="AT19" s="218"/>
      <c r="AU19" s="219"/>
      <c r="AV19" s="219"/>
      <c r="AW19" s="219"/>
      <c r="AX19" s="219"/>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MOFSL Data</vt:lpstr>
      <vt:lpstr>Data Sheet for ARR &amp; TBR</vt:lpstr>
      <vt:lpstr>Exchange Format Reco</vt:lpstr>
      <vt:lpstr>Summary BS</vt:lpstr>
      <vt:lpstr>Entity P&amp;L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Rakesh Shinde</dc:creator>
  <cp:lastModifiedBy>Pratik Bhandari</cp:lastModifiedBy>
  <cp:lastPrinted>2017-09-20T08:43:08Z</cp:lastPrinted>
  <dcterms:created xsi:type="dcterms:W3CDTF">2017-09-07T04:59:46Z</dcterms:created>
  <dcterms:modified xsi:type="dcterms:W3CDTF">2023-11-02T05:20:48Z</dcterms:modified>
</cp:coreProperties>
</file>